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 firstSheet="1" activeTab="1"/>
  </bookViews>
  <sheets>
    <sheet name="IDCODE" sheetId="17" state="hidden" r:id="rId1"/>
    <sheet name="Phòng 302-1" sheetId="23" r:id="rId2"/>
    <sheet name="Phòng 302-2" sheetId="24" r:id="rId3"/>
    <sheet name="Phòng 304-1" sheetId="25" r:id="rId4"/>
    <sheet name="Phòng 304-2" sheetId="26" r:id="rId5"/>
    <sheet name="LPl2" sheetId="20" state="hidden" r:id="rId6"/>
    <sheet name="IN_DTK (L2)" sheetId="21" state="hidden" r:id="rId7"/>
    <sheet name="phong_coso" sheetId="22" state="hidden" r:id="rId8"/>
    <sheet name="CODEMON" sheetId="18" state="hidden" r:id="rId9"/>
  </sheets>
  <externalReferences>
    <externalReference r:id="rId10"/>
  </externalReferences>
  <definedNames>
    <definedName name="_xlnm._FilterDatabase" localSheetId="6" hidden="1">'IN_DTK (L2)'!$A$9:$U$9</definedName>
    <definedName name="_xlnm._FilterDatabase" localSheetId="5" hidden="1">'LPl2'!$B$6:$G$13</definedName>
    <definedName name="_Order1" hidden="1">255</definedName>
    <definedName name="_Order2" hidden="1">255</definedName>
    <definedName name="h" localSheetId="8" hidden="1">{"'Sheet1'!$L$16"}</definedName>
    <definedName name="h" localSheetId="0" hidden="1">{"'Sheet1'!$L$16"}</definedName>
    <definedName name="h" localSheetId="6" hidden="1">{"'Sheet1'!$L$16"}</definedName>
    <definedName name="h" localSheetId="5" hidden="1">{"'Sheet1'!$L$16"}</definedName>
    <definedName name="h" hidden="1">{"'Sheet1'!$L$16"}</definedName>
    <definedName name="HTML_CodePage" hidden="1">950</definedName>
    <definedName name="HTML_Control" localSheetId="8" hidden="1">{"'Sheet1'!$L$16"}</definedName>
    <definedName name="HTML_Control" localSheetId="0" hidden="1">{"'Sheet1'!$L$16"}</definedName>
    <definedName name="HTML_Control" localSheetId="6" hidden="1">{"'Sheet1'!$L$16"}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8" hidden="1">{"'Sheet1'!$L$16"}</definedName>
    <definedName name="huy" localSheetId="0" hidden="1">{"'Sheet1'!$L$16"}</definedName>
    <definedName name="huy" localSheetId="6" hidden="1">{"'Sheet1'!$L$16"}</definedName>
    <definedName name="huy" localSheetId="5" hidden="1">{"'Sheet1'!$L$16"}</definedName>
    <definedName name="huy" hidden="1">{"'Sheet1'!$L$16"}</definedName>
    <definedName name="_xlnm.Print_Titles" localSheetId="6">'IN_DTK (L2)'!$2:$9</definedName>
    <definedName name="_xlnm.Print_Titles" localSheetId="5">'LPl2'!$1:$7</definedName>
    <definedName name="_xlnm.Print_Titles" localSheetId="1">'Phòng 302-1'!$1:$7</definedName>
    <definedName name="_xlnm.Print_Titles" localSheetId="2">'Phòng 302-2'!$1:$7</definedName>
    <definedName name="_xlnm.Print_Titles" localSheetId="3">'Phòng 304-1'!$1:$7</definedName>
    <definedName name="_xlnm.Print_Titles" localSheetId="4">'Phòng 304-2'!$1:$7</definedName>
  </definedNames>
  <calcPr calcId="144525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H19" i="21" s="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2" i="21"/>
  <c r="G10" i="21"/>
  <c r="T10" i="21" s="1"/>
  <c r="U10" i="21" s="1"/>
  <c r="D14" i="21"/>
  <c r="D13" i="21"/>
  <c r="R10" i="21" l="1"/>
  <c r="H18" i="21"/>
  <c r="H20" i="21" s="1"/>
  <c r="K19" i="21" s="1"/>
  <c r="E13" i="21"/>
  <c r="E11" i="21"/>
  <c r="D11" i="21"/>
  <c r="D12" i="21"/>
  <c r="G13" i="21"/>
  <c r="T13" i="21" s="1"/>
  <c r="U13" i="21" s="1"/>
  <c r="G11" i="21"/>
  <c r="T11" i="21" s="1"/>
  <c r="U11" i="21" s="1"/>
  <c r="E3" i="20"/>
  <c r="G12" i="21"/>
  <c r="T12" i="21" s="1"/>
  <c r="U12" i="21" s="1"/>
  <c r="G14" i="21"/>
  <c r="T14" i="21" s="1"/>
  <c r="U14" i="21" s="1"/>
  <c r="E3" i="21"/>
  <c r="K18" i="21" l="1"/>
  <c r="K20" i="21" s="1"/>
</calcChain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>
      <text/>
    </comment>
    <comment ref="N3" authorId="1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/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>
      <text/>
    </comment>
    <comment ref="N3" authorId="1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/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>
      <text/>
    </comment>
    <comment ref="N3" authorId="1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/>
    </comment>
  </commentList>
</comments>
</file>

<file path=xl/comments4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>
      <text/>
    </comment>
    <comment ref="N3" authorId="1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/>
    </comment>
  </commentList>
</comments>
</file>

<file path=xl/comments5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<sst xmlns="http://schemas.openxmlformats.org/spreadsheetml/2006/main" count="2600" uniqueCount="1434">
  <si>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</si>
  <si>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</si>
  <si>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</si>
  <si>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</si>
  <si>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</si>
  <si>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</si>
  <si>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</si>
  <si>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</si>
  <si>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</si>
  <si>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</si>
  <si>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</si>
  <si>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</si>
  <si>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</si>
  <si>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</si>
  <si>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</si>
  <si>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</si>
  <si>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</si>
  <si>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</si>
  <si>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</si>
  <si>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</si>
  <si>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</si>
  <si>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</si>
  <si>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</si>
  <si>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</si>
  <si>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</si>
  <si>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</si>
  <si>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</si>
  <si>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</si>
  <si>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</si>
  <si>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</si>
  <si>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</si>
  <si>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</si>
  <si>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</si>
  <si>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</si>
  <si>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</si>
  <si>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</si>
  <si>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</si>
  <si>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</si>
  <si>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</si>
  <si>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</si>
  <si>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</si>
  <si>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</si>
  <si>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</si>
  <si>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</si>
  <si>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</si>
  <si>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</si>
  <si>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</si>
  <si>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</si>
  <si>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</si>
  <si>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</si>
  <si>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</si>
  <si>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</si>
  <si>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</si>
  <si>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</si>
  <si>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</si>
  <si>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</si>
  <si>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</si>
  <si>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</si>
  <si>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</si>
  <si>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</si>
  <si>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</si>
  <si>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</si>
  <si>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</si>
  <si>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</si>
  <si>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</si>
  <si>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</si>
  <si>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</si>
  <si>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</si>
  <si>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</si>
  <si>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</si>
  <si>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</si>
  <si>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</si>
  <si>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</si>
  <si>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</si>
  <si>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</si>
  <si>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</si>
  <si>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</si>
  <si>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</si>
  <si>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</si>
  <si>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</si>
  <si>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</si>
  <si>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</si>
  <si>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</si>
  <si>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</si>
  <si>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</si>
  <si>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</si>
  <si>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</si>
  <si>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</si>
  <si>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</si>
  <si>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</si>
  <si>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</si>
  <si>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</si>
  <si>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</si>
  <si>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</si>
  <si>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</si>
  <si>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</si>
  <si>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</si>
  <si>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</si>
  <si>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</si>
  <si>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</si>
  <si>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</si>
  <si>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</si>
  <si>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</si>
  <si>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</si>
  <si>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</si>
  <si>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</si>
  <si>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</si>
  <si>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</si>
  <si>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</si>
  <si>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</si>
  <si>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</si>
  <si>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</si>
  <si>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</si>
  <si>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</si>
  <si>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</si>
  <si>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</si>
  <si>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</si>
  <si>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</si>
  <si>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</si>
  <si>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</si>
  <si>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</si>
  <si>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</si>
  <si>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</si>
  <si>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</si>
  <si>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</si>
  <si>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</si>
  <si>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</si>
  <si>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</si>
  <si>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</si>
  <si>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</si>
  <si>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</si>
  <si>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</si>
  <si>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</si>
  <si>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</si>
  <si>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</si>
  <si>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</si>
  <si>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</si>
  <si>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</si>
  <si>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</si>
  <si>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</si>
  <si>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</si>
  <si>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</si>
  <si>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</si>
  <si>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</si>
  <si>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</si>
  <si>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</si>
  <si>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</si>
  <si>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</si>
  <si>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</si>
  <si>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</si>
  <si>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</si>
  <si>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</si>
  <si>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</si>
  <si>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</si>
  <si>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</si>
  <si>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</si>
  <si>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</si>
  <si>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</si>
  <si>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</si>
  <si>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</si>
  <si>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</si>
  <si>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</si>
  <si>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</si>
  <si>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</si>
  <si>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</si>
  <si>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</si>
  <si>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</si>
  <si>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</si>
  <si>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</si>
  <si>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</si>
  <si>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</si>
  <si>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</si>
  <si>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</si>
  <si>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</si>
  <si>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</si>
  <si>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</si>
  <si>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</si>
  <si>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</si>
  <si>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</si>
  <si>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</si>
  <si>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</si>
  <si>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</si>
  <si>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</si>
  <si>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</si>
  <si>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</si>
  <si>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</si>
  <si>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</si>
  <si>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</si>
  <si>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</si>
  <si>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</si>
  <si>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</si>
  <si>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</si>
  <si>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</si>
  <si>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</si>
  <si>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</si>
  <si>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</si>
  <si>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</si>
  <si>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</si>
  <si>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</si>
  <si>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</si>
  <si>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</si>
  <si>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</si>
  <si>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</si>
  <si>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</si>
  <si>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</si>
  <si>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</si>
  <si>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</si>
  <si>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</si>
  <si>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</si>
  <si>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</si>
  <si>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</si>
  <si>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</si>
  <si>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</si>
  <si>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</si>
  <si>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</si>
  <si>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</si>
  <si>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</si>
  <si>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</si>
  <si>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</si>
  <si>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</si>
  <si>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</si>
  <si>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</si>
  <si>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</si>
  <si>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</si>
  <si>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</si>
  <si>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</si>
  <si>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</si>
  <si>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</si>
  <si>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</si>
  <si>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</si>
  <si>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</si>
  <si>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</si>
  <si>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</si>
  <si>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</si>
  <si>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</si>
  <si>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</si>
  <si>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</si>
  <si>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</si>
  <si>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</si>
  <si>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</si>
  <si>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</si>
  <si>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</si>
  <si>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</si>
  <si>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</si>
  <si>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</si>
  <si>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</si>
  <si>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</si>
  <si>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</si>
  <si>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</si>
  <si>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</si>
  <si>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</si>
  <si>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</si>
  <si>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</si>
  <si>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</si>
  <si>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</si>
  <si>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</si>
  <si>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</si>
  <si>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</si>
  <si>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</si>
  <si>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</si>
  <si>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</si>
  <si>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</si>
  <si>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</si>
  <si>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</si>
  <si>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</si>
  <si>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</si>
  <si>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</si>
  <si>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</si>
  <si>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</si>
  <si>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</si>
  <si>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</si>
  <si>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</si>
  <si>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</si>
  <si>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</si>
  <si>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</si>
  <si>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</si>
  <si>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</si>
  <si>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</si>
  <si>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</si>
  <si>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</si>
  <si>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</si>
  <si>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</si>
  <si>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</si>
  <si>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</si>
  <si>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</si>
  <si>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</si>
  <si>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</si>
  <si>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</si>
  <si>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</si>
  <si>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</si>
  <si>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</si>
  <si>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</si>
  <si>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</si>
  <si>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</si>
  <si>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</si>
  <si>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</si>
  <si>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</si>
  <si>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</si>
  <si>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</si>
  <si>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</si>
  <si>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</si>
  <si>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</si>
  <si>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</si>
  <si>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</si>
  <si>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</si>
  <si>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</si>
  <si>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</si>
  <si>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</si>
  <si>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</si>
  <si>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</si>
  <si>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</si>
  <si>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</si>
  <si>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</si>
  <si>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</si>
  <si>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</si>
  <si>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</si>
  <si>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</si>
  <si>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</si>
  <si>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</si>
  <si>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</si>
  <si>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</si>
  <si>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</si>
  <si>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</si>
  <si>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</si>
  <si>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</si>
  <si>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</si>
  <si>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</si>
  <si>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</si>
  <si>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</si>
  <si>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</si>
  <si>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</si>
  <si>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</si>
  <si>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</si>
  <si>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</si>
  <si>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</si>
  <si>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</si>
  <si>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</si>
  <si>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</si>
  <si>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</si>
  <si>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</si>
  <si>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</si>
  <si>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</si>
  <si>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</si>
  <si>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</si>
  <si>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</si>
  <si>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</si>
  <si>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</si>
  <si>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</si>
  <si>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</si>
  <si>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</si>
  <si>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</si>
  <si>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</si>
  <si>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</si>
  <si>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</si>
  <si>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</si>
  <si>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</si>
  <si>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</si>
  <si>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</si>
  <si>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</si>
  <si>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</si>
  <si>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</si>
  <si>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</si>
  <si>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</si>
  <si>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</si>
  <si>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</si>
  <si>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</si>
  <si>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</si>
  <si>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</si>
  <si>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</si>
  <si>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</si>
  <si>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</si>
  <si>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</si>
  <si>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</si>
  <si>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</si>
  <si>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</si>
  <si>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</si>
  <si>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</si>
  <si>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</si>
  <si>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</si>
  <si>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</si>
  <si>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</si>
  <si>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</si>
  <si>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</si>
  <si>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</si>
  <si>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</si>
  <si>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</si>
  <si>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</si>
  <si>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</si>
  <si>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</si>
  <si>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</si>
  <si>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</si>
  <si>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</si>
  <si>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</si>
  <si>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</si>
  <si>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</si>
  <si>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</si>
  <si>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</si>
  <si>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</si>
  <si>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</si>
  <si>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</si>
  <si>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</si>
  <si>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</si>
  <si>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</si>
  <si>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</si>
  <si>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</si>
  <si>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</si>
  <si>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</si>
  <si>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</si>
  <si>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</si>
  <si>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</si>
  <si>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</si>
  <si>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</si>
  <si>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</si>
  <si>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</si>
  <si>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</si>
  <si>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</si>
  <si>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</si>
  <si>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</si>
  <si>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</si>
  <si>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</si>
  <si>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</si>
  <si>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</si>
  <si>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</si>
  <si>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</si>
  <si>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</si>
  <si>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</si>
  <si>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</si>
  <si>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</si>
  <si>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</si>
  <si>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</si>
  <si>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</si>
  <si>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</si>
  <si>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</si>
  <si>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</si>
  <si>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</si>
  <si>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</si>
  <si>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</si>
  <si>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</si>
  <si>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</si>
  <si>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</si>
  <si>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</si>
  <si>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</si>
  <si>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</si>
  <si>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</si>
  <si>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</si>
  <si>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</si>
  <si>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</si>
  <si>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</si>
  <si>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</si>
  <si>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</si>
  <si>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</si>
  <si>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</si>
  <si>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</si>
  <si>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</si>
  <si>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</si>
  <si>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</si>
  <si>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</si>
  <si>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</si>
  <si>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</si>
  <si>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</si>
  <si>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</si>
  <si>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</si>
  <si>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</si>
  <si>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</si>
  <si>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</si>
  <si>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</si>
  <si>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</si>
  <si>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</si>
  <si>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</si>
  <si>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</si>
  <si>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</si>
  <si>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</si>
  <si>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</si>
  <si>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</si>
  <si>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</si>
  <si>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</si>
  <si>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</si>
  <si>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</si>
  <si>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</si>
  <si>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</si>
  <si>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</si>
  <si>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</si>
  <si>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</si>
  <si>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</si>
  <si>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</si>
  <si>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</si>
  <si>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</si>
  <si>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</si>
  <si>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</si>
  <si>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</si>
  <si>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</si>
  <si>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</si>
  <si>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</si>
  <si>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</si>
  <si>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</si>
  <si>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</si>
  <si>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</si>
  <si>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</si>
  <si>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</si>
  <si>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</si>
  <si>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</si>
  <si>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</si>
  <si>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</si>
  <si>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</si>
  <si>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</si>
  <si>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</si>
  <si>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</si>
  <si>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</si>
  <si>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</si>
  <si>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</si>
  <si>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</si>
  <si>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</si>
  <si>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</si>
  <si>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</si>
  <si>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</si>
  <si>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</si>
  <si>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</si>
  <si>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</si>
  <si>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</si>
  <si>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</si>
  <si>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</si>
  <si>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</si>
  <si>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</si>
  <si>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</si>
  <si>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</si>
  <si>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</si>
  <si>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</si>
  <si>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</si>
  <si>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</si>
  <si>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</si>
  <si>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</si>
  <si>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</si>
  <si>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</si>
  <si>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</si>
  <si>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</si>
  <si>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</si>
  <si>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</si>
  <si>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</si>
  <si>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</si>
  <si>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</si>
  <si>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</si>
  <si>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</si>
  <si>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</si>
  <si>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</si>
  <si>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</si>
  <si>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</si>
  <si>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</si>
  <si>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</si>
  <si>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</si>
  <si>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</si>
  <si>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</si>
  <si>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</si>
  <si>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</si>
  <si>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</si>
  <si>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</si>
  <si>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</si>
  <si>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</si>
  <si>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</si>
  <si>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</si>
  <si>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</si>
  <si>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</si>
  <si>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</si>
  <si>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</si>
  <si>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</si>
  <si>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</si>
  <si>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</si>
  <si>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</si>
  <si>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</si>
  <si>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</si>
  <si>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</si>
  <si>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</si>
  <si>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</si>
  <si>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</si>
  <si>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</si>
  <si>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</si>
  <si>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</si>
  <si>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</si>
  <si>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</si>
  <si>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</si>
  <si>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</si>
  <si>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</si>
  <si>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</si>
  <si>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</si>
  <si>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</si>
  <si>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</si>
  <si>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</si>
  <si>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</si>
  <si>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</si>
  <si>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</si>
  <si>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</si>
  <si>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</si>
  <si>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</si>
  <si>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</si>
  <si>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</si>
  <si>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</si>
  <si>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</si>
  <si>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</si>
  <si>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</si>
  <si>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</si>
  <si>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</si>
  <si>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</si>
  <si>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</si>
  <si>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</si>
  <si>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</si>
  <si>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</si>
  <si>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</si>
  <si>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</si>
  <si>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</si>
  <si>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</si>
  <si>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</si>
  <si>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</si>
  <si>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</si>
  <si>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</si>
  <si>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</si>
  <si>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</si>
  <si>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</si>
  <si>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</si>
  <si>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</si>
  <si>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</si>
  <si>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</si>
  <si>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</si>
  <si>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</si>
  <si>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</si>
  <si>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</si>
  <si>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</si>
  <si>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</si>
  <si>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</si>
  <si>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</si>
  <si>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</si>
  <si>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</si>
  <si>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</si>
  <si>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</si>
  <si>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</si>
  <si>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</si>
  <si>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</si>
  <si>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</si>
  <si>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</si>
  <si>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</si>
  <si>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</si>
  <si>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</si>
  <si>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</si>
  <si>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</si>
  <si>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</si>
  <si>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</si>
  <si>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</si>
  <si>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</si>
  <si>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</si>
  <si>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</si>
  <si>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</si>
  <si>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</si>
  <si>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</si>
  <si>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</si>
  <si>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</si>
  <si>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</si>
  <si>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</si>
  <si>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</si>
  <si>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</si>
  <si>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</si>
  <si>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</si>
  <si>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</si>
  <si>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</si>
  <si>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</si>
  <si>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</si>
  <si>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</si>
  <si>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</si>
  <si>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</si>
  <si>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</si>
  <si>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</si>
  <si>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</si>
  <si>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</si>
  <si>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</si>
  <si>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</si>
  <si>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</si>
  <si>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</si>
  <si>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</si>
  <si>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</si>
  <si>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</si>
  <si>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</si>
  <si>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</si>
  <si>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</si>
  <si>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</si>
  <si>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</si>
  <si>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</si>
  <si>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</si>
  <si>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</si>
  <si>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</si>
  <si>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</si>
  <si>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</si>
  <si>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</si>
  <si>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</si>
  <si>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</si>
  <si>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</si>
  <si>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</si>
  <si>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</si>
  <si>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</si>
  <si>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</si>
  <si>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</si>
  <si>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</si>
  <si>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</si>
  <si>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</si>
  <si>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</si>
  <si>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</si>
  <si>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</si>
  <si>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</si>
  <si>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</si>
  <si>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</si>
  <si>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</si>
  <si>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</si>
  <si>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</si>
  <si>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</si>
  <si>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</si>
  <si>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</si>
  <si>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</si>
  <si>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</si>
  <si>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</si>
  <si>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</si>
  <si>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</si>
  <si>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</si>
  <si>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</si>
  <si>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</si>
  <si>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</si>
  <si>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</si>
  <si>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</si>
  <si>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</si>
  <si>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</si>
  <si>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</si>
  <si>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</si>
  <si>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</si>
  <si>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</si>
  <si>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</si>
  <si>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</si>
  <si>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</si>
  <si>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</si>
  <si>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</si>
  <si>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</si>
  <si>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</si>
  <si>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</si>
  <si>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</si>
  <si>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</si>
  <si>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</si>
  <si>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</si>
  <si>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</si>
  <si>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</si>
  <si>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</si>
  <si>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</si>
  <si>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</si>
  <si>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</si>
  <si>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</si>
  <si>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</si>
  <si>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</si>
  <si>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</si>
  <si>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</si>
  <si>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</si>
  <si>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</si>
  <si>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</si>
  <si>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</si>
  <si>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</si>
  <si>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</si>
  <si>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</si>
  <si>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</si>
  <si>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</si>
  <si>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</si>
  <si>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</si>
  <si>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</si>
  <si>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</si>
  <si>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</si>
  <si>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</si>
  <si>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</si>
  <si>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</si>
  <si>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</si>
  <si>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</si>
  <si>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</si>
  <si>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</si>
  <si>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</si>
  <si>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</si>
  <si>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</si>
  <si>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</si>
  <si>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</si>
  <si>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</si>
  <si>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</si>
  <si>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</si>
  <si>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</si>
  <si>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</si>
  <si>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</si>
  <si>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</si>
  <si>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</si>
  <si>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</si>
  <si>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</si>
  <si>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</si>
  <si>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</si>
  <si>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</si>
  <si>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</si>
  <si>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</si>
  <si>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</si>
  <si>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</si>
  <si>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</si>
  <si>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</si>
  <si>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</si>
  <si>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</si>
  <si>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</si>
  <si>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</si>
  <si>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</si>
  <si>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</si>
  <si>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</si>
  <si>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</si>
  <si>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</si>
  <si>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</si>
  <si>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</si>
  <si>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</si>
  <si>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</si>
  <si>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</si>
  <si>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</si>
  <si>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</si>
  <si>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</si>
  <si>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</si>
  <si>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</si>
  <si>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</si>
  <si>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</si>
  <si>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</si>
  <si>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</si>
  <si>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</si>
  <si>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</si>
  <si>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</si>
  <si>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</si>
  <si>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</si>
  <si>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</si>
  <si>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</si>
  <si>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</si>
  <si>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</si>
  <si>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</si>
  <si>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</si>
  <si>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</si>
  <si>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</si>
  <si>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</si>
  <si>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</si>
  <si>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</si>
  <si>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</si>
  <si>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</si>
  <si>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</si>
  <si>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</si>
  <si>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</si>
  <si>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</si>
  <si>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</si>
  <si>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</si>
  <si>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</si>
  <si>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</si>
  <si>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</si>
  <si>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</si>
  <si>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</si>
  <si>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</si>
  <si>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</si>
  <si>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</si>
  <si>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</si>
  <si>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</si>
  <si>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</si>
  <si>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</si>
  <si>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</si>
  <si>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</si>
  <si>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</si>
  <si>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</si>
  <si>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</si>
  <si>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</si>
  <si>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</si>
  <si>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</si>
  <si>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</si>
  <si>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</si>
  <si>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</si>
  <si>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</si>
  <si>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</si>
  <si>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</si>
  <si>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</si>
  <si>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</si>
  <si>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</si>
  <si>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</si>
  <si>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</si>
  <si>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</si>
  <si>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</si>
  <si>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</si>
  <si>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</si>
  <si>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</si>
  <si>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</si>
  <si>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</si>
  <si>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</si>
  <si>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</si>
  <si>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</si>
  <si>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</si>
  <si>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</si>
  <si>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</si>
  <si>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</si>
  <si>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</si>
  <si>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</si>
  <si>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</si>
  <si>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</si>
  <si>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</si>
  <si>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</si>
  <si>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</si>
  <si>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</si>
  <si>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</si>
  <si>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</si>
  <si>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</si>
  <si>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</si>
  <si>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</si>
  <si>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</si>
  <si>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</si>
  <si>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</si>
  <si>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</si>
  <si>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</si>
  <si>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</si>
  <si>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</si>
  <si>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</si>
  <si>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</si>
  <si>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</si>
  <si>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</si>
  <si>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</si>
  <si>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</si>
  <si>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</si>
  <si>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</si>
  <si>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</si>
  <si>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</si>
  <si>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</si>
  <si>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</si>
  <si>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</si>
  <si>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</si>
  <si>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</si>
  <si>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</si>
  <si>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</si>
  <si>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</si>
  <si>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</si>
  <si>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</si>
  <si>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</si>
  <si>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</si>
  <si>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</si>
  <si>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</si>
  <si>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</si>
  <si>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</si>
  <si>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</si>
  <si>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</si>
  <si>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</si>
  <si>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</si>
  <si>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</si>
  <si>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</si>
  <si>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</si>
  <si>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</si>
  <si>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</si>
  <si>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</si>
  <si>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</si>
  <si>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</si>
  <si>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</si>
  <si>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</si>
  <si>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</si>
  <si>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</si>
  <si>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</si>
  <si>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</si>
  <si>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</si>
  <si>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</si>
  <si>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</si>
  <si>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</si>
  <si>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</si>
  <si>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</si>
  <si>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</si>
  <si>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</si>
  <si>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</si>
  <si>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</si>
  <si>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</si>
  <si>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</si>
  <si>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</si>
  <si>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</si>
  <si>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</si>
  <si>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</si>
  <si>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</si>
  <si>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</si>
  <si>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</si>
  <si>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</si>
  <si>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</si>
  <si>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</si>
  <si>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</si>
  <si>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</si>
  <si>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</si>
  <si>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</si>
  <si>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</si>
  <si>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</si>
  <si>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</si>
  <si>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</si>
  <si>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</si>
  <si>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</si>
  <si>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</si>
  <si>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</si>
  <si>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</si>
  <si>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</si>
  <si>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</si>
  <si>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</si>
  <si>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</si>
  <si>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</si>
  <si>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</si>
  <si>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</si>
  <si>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</si>
  <si>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</si>
  <si>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</si>
  <si>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</si>
  <si>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</si>
  <si>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</si>
  <si>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</si>
  <si>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</si>
  <si>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</si>
  <si>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</si>
  <si>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</si>
  <si>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</si>
  <si>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</si>
  <si>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</si>
  <si>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</si>
  <si>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</si>
  <si>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</si>
  <si>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</si>
  <si>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</si>
  <si>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</si>
  <si>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</si>
  <si>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</si>
  <si>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</si>
  <si>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</si>
  <si>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</si>
  <si>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</si>
  <si>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</si>
  <si>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</si>
  <si>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</si>
  <si>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</si>
  <si>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</si>
  <si>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</si>
  <si>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</si>
  <si>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</si>
  <si>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</si>
  <si>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</si>
  <si>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</si>
  <si>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</si>
  <si>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</si>
  <si>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</si>
  <si>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</si>
  <si>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</si>
  <si>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</si>
  <si>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</si>
  <si>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</si>
  <si>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</si>
  <si>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</si>
  <si>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</si>
  <si>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</si>
  <si>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</si>
  <si>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</si>
  <si>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</si>
  <si>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</si>
  <si>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</si>
  <si>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</si>
  <si>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</si>
  <si>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</si>
  <si>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</si>
  <si>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</si>
  <si>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</si>
  <si>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</si>
  <si>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</si>
  <si>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</si>
  <si>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</si>
  <si>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</si>
  <si>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</si>
  <si>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</si>
  <si>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</si>
  <si>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</si>
  <si>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</si>
  <si>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</si>
  <si>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</si>
  <si>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</si>
  <si>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</si>
  <si>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</si>
  <si>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</si>
  <si>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</si>
  <si>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</si>
  <si>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</si>
  <si>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</si>
  <si>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</si>
  <si>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</si>
  <si>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</si>
  <si>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</si>
  <si>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</si>
  <si>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</si>
  <si>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</si>
  <si>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</si>
  <si>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</si>
  <si>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</si>
  <si>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</si>
  <si>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</si>
  <si>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</si>
  <si>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</si>
  <si>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</si>
  <si>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</si>
  <si>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</si>
  <si>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</si>
  <si>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</si>
  <si>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</si>
  <si>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</si>
  <si>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</si>
  <si>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</si>
  <si>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</si>
  <si>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</si>
  <si>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</si>
  <si>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</si>
  <si>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</si>
  <si>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</si>
  <si>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</si>
  <si>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</si>
  <si>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</si>
  <si>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</si>
  <si>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</si>
  <si>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</si>
  <si>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</si>
  <si>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</si>
  <si>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</si>
  <si>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</si>
  <si>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</si>
  <si>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</si>
  <si>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</si>
  <si>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</si>
  <si>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</si>
  <si>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</si>
  <si>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</si>
  <si>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</si>
  <si>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</si>
  <si>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</si>
  <si>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</si>
  <si>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</si>
  <si>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</si>
  <si>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</si>
  <si>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</si>
  <si>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</si>
  <si>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</si>
  <si>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</si>
  <si>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</si>
  <si>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</si>
  <si>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</si>
  <si>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</si>
  <si>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</si>
  <si>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</si>
  <si>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</si>
  <si>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</si>
  <si>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</si>
  <si>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</si>
  <si>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</si>
  <si>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</si>
  <si>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</si>
  <si>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</si>
  <si>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</si>
  <si>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</si>
  <si>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</si>
  <si>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</si>
  <si>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</si>
  <si>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</si>
  <si>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</si>
  <si>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</si>
  <si>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</si>
  <si>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</si>
  <si>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</si>
  <si>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</si>
  <si>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</si>
  <si>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</si>
  <si>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</si>
  <si>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</si>
  <si>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</si>
  <si>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</si>
  <si>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</si>
  <si>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</si>
  <si>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</si>
  <si>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</si>
  <si>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</si>
  <si>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</si>
  <si>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</si>
  <si>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</si>
  <si>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</si>
  <si>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</si>
  <si>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</si>
  <si>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</si>
  <si>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</si>
  <si>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</si>
  <si>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</si>
  <si>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</si>
  <si>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</si>
  <si>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</si>
  <si>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</si>
  <si>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</si>
  <si>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</si>
  <si>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</si>
  <si>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</si>
  <si>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</si>
  <si>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</si>
  <si>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</si>
  <si>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</si>
  <si>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</si>
  <si>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</si>
  <si>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</si>
  <si>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</si>
  <si>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</si>
  <si>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</si>
  <si>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</si>
  <si>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</si>
  <si>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</si>
  <si>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</si>
  <si>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</si>
  <si>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</si>
  <si>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</si>
  <si>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</si>
  <si>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</si>
  <si>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</si>
  <si>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</si>
  <si>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</si>
  <si>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</si>
  <si>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</si>
  <si>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</si>
  <si>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</si>
  <si>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</si>
  <si>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</si>
  <si>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</si>
  <si>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</si>
  <si>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</si>
  <si>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</si>
  <si>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</si>
  <si>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</si>
  <si>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</si>
  <si>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</si>
  <si>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</si>
  <si>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</si>
  <si>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</si>
  <si>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</si>
  <si>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</si>
  <si>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</si>
  <si>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</si>
  <si>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</si>
  <si>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</si>
  <si>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</si>
  <si>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</si>
  <si>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</si>
  <si>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</si>
  <si>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</si>
  <si>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</si>
  <si>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</si>
  <si>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</si>
  <si>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</si>
  <si>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</si>
  <si>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</si>
  <si>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</si>
  <si>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</si>
  <si>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</si>
  <si>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</si>
  <si>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</si>
  <si>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</si>
  <si>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</si>
  <si>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</si>
  <si>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</si>
  <si>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</si>
  <si>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</si>
  <si>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</si>
  <si>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</si>
  <si>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</si>
  <si>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</si>
  <si>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</si>
  <si>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</si>
  <si>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</si>
  <si>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</si>
  <si>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</si>
  <si>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Phạm Công</t>
  </si>
  <si>
    <t>Anh</t>
  </si>
  <si>
    <t>CIE 450 B</t>
  </si>
  <si>
    <t>Lê Quốc</t>
  </si>
  <si>
    <t>Bảo</t>
  </si>
  <si>
    <t>Ngô Tấn</t>
  </si>
  <si>
    <t>Bình</t>
  </si>
  <si>
    <t>Trần Thanh</t>
  </si>
  <si>
    <t>Can</t>
  </si>
  <si>
    <t>Nguyễn Phước</t>
  </si>
  <si>
    <t>Cường</t>
  </si>
  <si>
    <t>Trương Tuấn</t>
  </si>
  <si>
    <t>Điệp</t>
  </si>
  <si>
    <t>Lê Phước</t>
  </si>
  <si>
    <t>Dũng</t>
  </si>
  <si>
    <t>Dư Quốc</t>
  </si>
  <si>
    <t>Duy</t>
  </si>
  <si>
    <t>Võ Thị</t>
  </si>
  <si>
    <t>Hoài</t>
  </si>
  <si>
    <t>Trần Việt</t>
  </si>
  <si>
    <t>Hoàng</t>
  </si>
  <si>
    <t>Võ Diệp</t>
  </si>
  <si>
    <t>Huy</t>
  </si>
  <si>
    <t>Phùng Văn</t>
  </si>
  <si>
    <t>Đặng Quang</t>
  </si>
  <si>
    <t>Lê Thị Lệ</t>
  </si>
  <si>
    <t>Huyền</t>
  </si>
  <si>
    <t>Nguyễn Duy</t>
  </si>
  <si>
    <t>Khanh</t>
  </si>
  <si>
    <t>Lê Văn</t>
  </si>
  <si>
    <t>Nguyễn Văn</t>
  </si>
  <si>
    <t>Lâm</t>
  </si>
  <si>
    <t>Đặng Phú</t>
  </si>
  <si>
    <t>Lộc</t>
  </si>
  <si>
    <t>Nguyễn Văn Tấn</t>
  </si>
  <si>
    <t>Lực</t>
  </si>
  <si>
    <t>Trần Lê Công</t>
  </si>
  <si>
    <t>Minh</t>
  </si>
  <si>
    <t>Nguyễn Đức</t>
  </si>
  <si>
    <t>Mỹ</t>
  </si>
  <si>
    <t>Bùi Hữu</t>
  </si>
  <si>
    <t>Nam</t>
  </si>
  <si>
    <t>Lê Hoàng</t>
  </si>
  <si>
    <t>Nhân</t>
  </si>
  <si>
    <t>Nguyễn Trí</t>
  </si>
  <si>
    <t>Đặng Công</t>
  </si>
  <si>
    <t>Nhựt</t>
  </si>
  <si>
    <t>Đào Xuân</t>
  </si>
  <si>
    <t>Quý</t>
  </si>
  <si>
    <t>Lê Bá</t>
  </si>
  <si>
    <t>Nguyễn Thị Đào Như</t>
  </si>
  <si>
    <t>Quỳnh</t>
  </si>
  <si>
    <t>Sơn</t>
  </si>
  <si>
    <t>Nguyễn Văn Sỹ</t>
  </si>
  <si>
    <t>Đoàn Công</t>
  </si>
  <si>
    <t>Tây</t>
  </si>
  <si>
    <t>Bùi Chí</t>
  </si>
  <si>
    <t>Thành</t>
  </si>
  <si>
    <t>Nguyễn Thanh</t>
  </si>
  <si>
    <t>Thiên</t>
  </si>
  <si>
    <t>Thịnh</t>
  </si>
  <si>
    <t>Huỳnh Thị</t>
  </si>
  <si>
    <t>Thương</t>
  </si>
  <si>
    <t>Thái Việt</t>
  </si>
  <si>
    <t>Tiệp</t>
  </si>
  <si>
    <t>Trung</t>
  </si>
  <si>
    <t>Huỳnh Công</t>
  </si>
  <si>
    <t>Trường</t>
  </si>
  <si>
    <t>Nguyễn Đăng</t>
  </si>
  <si>
    <t>Trịnh Đình</t>
  </si>
  <si>
    <t>Tuấn</t>
  </si>
  <si>
    <t>Nguyễn Anh</t>
  </si>
  <si>
    <t>Lương Anh</t>
  </si>
  <si>
    <t>Nguyễn Minh</t>
  </si>
  <si>
    <t>Nguyễn Đình Ánh</t>
  </si>
  <si>
    <t>Vũ</t>
  </si>
  <si>
    <t>Hoàng Ngọc</t>
  </si>
  <si>
    <t>CIE 450 D</t>
  </si>
  <si>
    <t>Nguyễn Quang</t>
  </si>
  <si>
    <t>Nguyễn Viết</t>
  </si>
  <si>
    <t>Phạm Xuân</t>
  </si>
  <si>
    <t>Bắc</t>
  </si>
  <si>
    <t>Ngô Bảo</t>
  </si>
  <si>
    <t>Châu</t>
  </si>
  <si>
    <t>Ngô Mạnh</t>
  </si>
  <si>
    <t>Phan Hoàng Thành</t>
  </si>
  <si>
    <t>Đức</t>
  </si>
  <si>
    <t>Nguyễn Tấn</t>
  </si>
  <si>
    <t>Nguyễn Nhật</t>
  </si>
  <si>
    <t>Dương</t>
  </si>
  <si>
    <t>Trương Quang</t>
  </si>
  <si>
    <t>Hải</t>
  </si>
  <si>
    <t>Lê Hữu</t>
  </si>
  <si>
    <t>Hậu</t>
  </si>
  <si>
    <t>Hiền</t>
  </si>
  <si>
    <t>Nguyễn Trung</t>
  </si>
  <si>
    <t>Hiếu</t>
  </si>
  <si>
    <t>Phạm Vũ</t>
  </si>
  <si>
    <t>Hòa</t>
  </si>
  <si>
    <t>Phạm Đức</t>
  </si>
  <si>
    <t>Lê Nguyên</t>
  </si>
  <si>
    <t>Hưng</t>
  </si>
  <si>
    <t>Phan Văn</t>
  </si>
  <si>
    <t>Khánh</t>
  </si>
  <si>
    <t>Khôi</t>
  </si>
  <si>
    <t>Võ Thanh</t>
  </si>
  <si>
    <t>Đặng Thiên</t>
  </si>
  <si>
    <t>Long</t>
  </si>
  <si>
    <t>Phạm Phước</t>
  </si>
  <si>
    <t>Vũ Thanh</t>
  </si>
  <si>
    <t>Nhạc</t>
  </si>
  <si>
    <t>Lê Minh</t>
  </si>
  <si>
    <t>Nhật</t>
  </si>
  <si>
    <t>Lê Vạn</t>
  </si>
  <si>
    <t>Niên</t>
  </si>
  <si>
    <t>Lê Tấn</t>
  </si>
  <si>
    <t>Phận</t>
  </si>
  <si>
    <t>Đỗ Duy</t>
  </si>
  <si>
    <t>Nguyễn Đức Thanh</t>
  </si>
  <si>
    <t>Nguyễn Thế</t>
  </si>
  <si>
    <t>Nguyễn Dương</t>
  </si>
  <si>
    <t>Thiệp</t>
  </si>
  <si>
    <t>Đoàn Mạnh</t>
  </si>
  <si>
    <t>Tuân</t>
  </si>
  <si>
    <t>Trương Minh</t>
  </si>
  <si>
    <t>Phan Thành</t>
  </si>
  <si>
    <t>Phan Hồ Duy</t>
  </si>
  <si>
    <t>Trương Thanh</t>
  </si>
  <si>
    <t>Tùng</t>
  </si>
  <si>
    <t>Lê Sinh</t>
  </si>
  <si>
    <t>Tường</t>
  </si>
  <si>
    <t>Nguyễn Thành</t>
  </si>
  <si>
    <t>Vinh</t>
  </si>
  <si>
    <t>K21CSU-XDD</t>
  </si>
  <si>
    <t>K22XDD</t>
  </si>
  <si>
    <t>K23KMT</t>
  </si>
  <si>
    <t>K23XDD</t>
  </si>
  <si>
    <t>K22KMT</t>
  </si>
  <si>
    <t>K22CSU-XDD</t>
  </si>
  <si>
    <t>K22XDC</t>
  </si>
  <si>
    <t>K18KTR</t>
  </si>
  <si>
    <t>K20XDC</t>
  </si>
  <si>
    <t>K21XDD</t>
  </si>
  <si>
    <t>K21KMT</t>
  </si>
  <si>
    <t>K22XCD</t>
  </si>
  <si>
    <t>K20KTR</t>
  </si>
  <si>
    <t>K18XDD</t>
  </si>
  <si>
    <t>K23XDC</t>
  </si>
  <si>
    <t>K19KTR</t>
  </si>
  <si>
    <t>K23XDQ</t>
  </si>
  <si>
    <t>K20XDD</t>
  </si>
  <si>
    <t>304/2-93-21-1-4</t>
  </si>
  <si>
    <t/>
  </si>
  <si>
    <t>NỢ HP</t>
  </si>
  <si>
    <t>302/1-90-21-1-1</t>
  </si>
  <si>
    <t>302/2-91-21-1-2</t>
  </si>
  <si>
    <t>304/1-92-21-1-3</t>
  </si>
  <si>
    <t>KHỐI LỚP: CIE 450(B-D)</t>
  </si>
  <si>
    <t>90</t>
  </si>
  <si>
    <t>MÔN :An Toàn Lao Động* MÃ MÔN:  CIE 450</t>
  </si>
  <si>
    <t>Thời gian:07h30 - Ngày 04/06/2019 - Phòng: 302/1 - cơ sở:  03 Quang Trung</t>
  </si>
  <si>
    <t>07h30 - Ngày 04/06/2019 - Phòng: 302/1</t>
  </si>
  <si>
    <t>91</t>
  </si>
  <si>
    <t>Thời gian:07h30 - Ngày 04/06/2019 - Phòng: 302/2 - cơ sở:  03 Quang Trung</t>
  </si>
  <si>
    <t>07h30 - Ngày 04/06/2019 - Phòng: 302/2</t>
  </si>
  <si>
    <t>92</t>
  </si>
  <si>
    <t>Thời gian:07h30 - Ngày 04/06/2019 - Phòng: 304/1 - cơ sở:  03 Quang Trung</t>
  </si>
  <si>
    <t>07h30 - Ngày 04/06/2019 - Phòng: 304/1</t>
  </si>
  <si>
    <t>93</t>
  </si>
  <si>
    <t>Thời gian:07h30 - Ngày 04/06/2019 - Phòng: 304/2 - cơ sở:  03 Quang Trung</t>
  </si>
  <si>
    <t>07h30 - Ngày 04/06/2019 - Phòng: 304/2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</si>
</sst>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15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1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0" fontId="94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Alignment="1">
      <alignment horizontal="left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3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25</v>
      </c>
    </row>
    <row r="2" spans="1:2">
      <c r="A2" s="16">
        <v>2</v>
      </c>
      <c r="B2" s="16" t="s">
        <v>26</v>
      </c>
    </row>
    <row r="3" spans="1:2">
      <c r="A3" s="16">
        <v>3</v>
      </c>
      <c r="B3" s="16" t="s">
        <v>27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29</v>
      </c>
    </row>
    <row r="6" spans="1:2">
      <c r="A6" s="16">
        <v>7</v>
      </c>
      <c r="B6" s="16" t="s">
        <v>30</v>
      </c>
    </row>
    <row r="7" spans="1:2">
      <c r="A7" s="16" t="s">
        <v>31</v>
      </c>
      <c r="B7" s="16" t="s">
        <v>32</v>
      </c>
    </row>
    <row r="8" spans="1:2">
      <c r="A8" s="16" t="s">
        <v>33</v>
      </c>
      <c r="B8" s="16" t="s">
        <v>34</v>
      </c>
    </row>
    <row r="9" spans="1:2">
      <c r="A9" s="16">
        <v>0</v>
      </c>
      <c r="B9" s="16" t="s">
        <v>35</v>
      </c>
    </row>
    <row r="10" spans="1:2">
      <c r="A10" s="16" t="s">
        <v>24</v>
      </c>
      <c r="B10" s="16" t="s">
        <v>36</v>
      </c>
    </row>
    <row r="11" spans="1:2">
      <c r="A11" s="16">
        <v>8</v>
      </c>
      <c r="B11" s="16" t="s">
        <v>37</v>
      </c>
    </row>
    <row r="12" spans="1:2">
      <c r="A12" s="16">
        <v>6</v>
      </c>
      <c r="B12" s="16" t="s">
        <v>23</v>
      </c>
    </row>
    <row r="13" spans="1:2">
      <c r="A13" s="16">
        <v>9</v>
      </c>
      <c r="B13" s="16" t="s">
        <v>38</v>
      </c>
    </row>
    <row r="14" spans="1:2">
      <c r="A14" s="16" t="s">
        <v>21</v>
      </c>
      <c r="B14" s="16" t="s">
        <v>39</v>
      </c>
    </row>
    <row r="15" spans="1:2">
      <c r="A15" s="16">
        <v>1.1000000000000001</v>
      </c>
      <c r="B15" s="16" t="s">
        <v>40</v>
      </c>
    </row>
    <row r="16" spans="1:2">
      <c r="A16" s="16">
        <v>1.2</v>
      </c>
      <c r="B16" s="16" t="s">
        <v>41</v>
      </c>
    </row>
    <row r="17" spans="1:2">
      <c r="A17" s="16">
        <v>1.3</v>
      </c>
      <c r="B17" s="16" t="s">
        <v>42</v>
      </c>
    </row>
    <row r="18" spans="1:2">
      <c r="A18" s="16">
        <v>1.4</v>
      </c>
      <c r="B18" s="16" t="s">
        <v>43</v>
      </c>
    </row>
    <row r="19" spans="1:2">
      <c r="A19" s="16">
        <v>1.5</v>
      </c>
      <c r="B19" s="16" t="s">
        <v>44</v>
      </c>
    </row>
    <row r="20" spans="1:2">
      <c r="A20" s="16">
        <v>1.6</v>
      </c>
      <c r="B20" s="16" t="s">
        <v>45</v>
      </c>
    </row>
    <row r="21" spans="1:2">
      <c r="A21" s="16">
        <v>1.7</v>
      </c>
      <c r="B21" s="16" t="s">
        <v>46</v>
      </c>
    </row>
    <row r="22" spans="1:2">
      <c r="A22" s="16">
        <v>1.8</v>
      </c>
      <c r="B22" s="16" t="s">
        <v>47</v>
      </c>
    </row>
    <row r="23" spans="1:2">
      <c r="A23" s="16">
        <v>1.9</v>
      </c>
      <c r="B23" s="16" t="s">
        <v>48</v>
      </c>
    </row>
    <row r="24" spans="1:2">
      <c r="A24" s="16">
        <v>2.1</v>
      </c>
      <c r="B24" s="16" t="s">
        <v>49</v>
      </c>
    </row>
    <row r="25" spans="1:2">
      <c r="A25" s="16">
        <v>2.2000000000000002</v>
      </c>
      <c r="B25" s="16" t="s">
        <v>50</v>
      </c>
    </row>
    <row r="26" spans="1:2">
      <c r="A26" s="16">
        <v>2.2999999999999998</v>
      </c>
      <c r="B26" s="16" t="s">
        <v>51</v>
      </c>
    </row>
    <row r="27" spans="1:2">
      <c r="A27" s="16">
        <v>2.4</v>
      </c>
      <c r="B27" s="16" t="s">
        <v>52</v>
      </c>
    </row>
    <row r="28" spans="1:2">
      <c r="A28" s="16">
        <v>2.5</v>
      </c>
      <c r="B28" s="16" t="s">
        <v>53</v>
      </c>
    </row>
    <row r="29" spans="1:2">
      <c r="A29" s="16">
        <v>2.6</v>
      </c>
      <c r="B29" s="16" t="s">
        <v>54</v>
      </c>
    </row>
    <row r="30" spans="1:2">
      <c r="A30" s="16">
        <v>2.7</v>
      </c>
      <c r="B30" s="16" t="s">
        <v>55</v>
      </c>
    </row>
    <row r="31" spans="1:2">
      <c r="A31" s="16">
        <v>2.8</v>
      </c>
      <c r="B31" s="16" t="s">
        <v>56</v>
      </c>
    </row>
    <row r="32" spans="1:2">
      <c r="A32" s="16">
        <v>2.9</v>
      </c>
      <c r="B32" s="16" t="s">
        <v>57</v>
      </c>
    </row>
    <row r="33" spans="1:2">
      <c r="A33" s="16">
        <v>3.1</v>
      </c>
      <c r="B33" s="16" t="s">
        <v>58</v>
      </c>
    </row>
    <row r="34" spans="1:2">
      <c r="A34" s="16">
        <v>3.2</v>
      </c>
      <c r="B34" s="16" t="s">
        <v>59</v>
      </c>
    </row>
    <row r="35" spans="1:2">
      <c r="A35" s="16">
        <v>3.3</v>
      </c>
      <c r="B35" s="16" t="s">
        <v>60</v>
      </c>
    </row>
    <row r="36" spans="1:2">
      <c r="A36" s="16">
        <v>3.4</v>
      </c>
      <c r="B36" s="16" t="s">
        <v>61</v>
      </c>
    </row>
    <row r="37" spans="1:2">
      <c r="A37" s="16">
        <v>3.5</v>
      </c>
      <c r="B37" s="16" t="s">
        <v>62</v>
      </c>
    </row>
    <row r="38" spans="1:2">
      <c r="A38" s="16">
        <v>3.6</v>
      </c>
      <c r="B38" s="16" t="s">
        <v>63</v>
      </c>
    </row>
    <row r="39" spans="1:2">
      <c r="A39" s="16">
        <v>3.7</v>
      </c>
      <c r="B39" s="16" t="s">
        <v>64</v>
      </c>
    </row>
    <row r="40" spans="1:2">
      <c r="A40" s="16">
        <v>3.8</v>
      </c>
      <c r="B40" s="16" t="s">
        <v>65</v>
      </c>
    </row>
    <row r="41" spans="1:2">
      <c r="A41" s="16">
        <v>3.9</v>
      </c>
      <c r="B41" s="16" t="s">
        <v>66</v>
      </c>
    </row>
    <row r="42" spans="1:2">
      <c r="A42" s="16">
        <v>4.0999999999999996</v>
      </c>
      <c r="B42" s="16" t="s">
        <v>67</v>
      </c>
    </row>
    <row r="43" spans="1:2">
      <c r="A43" s="16">
        <v>4.2</v>
      </c>
      <c r="B43" s="16" t="s">
        <v>68</v>
      </c>
    </row>
    <row r="44" spans="1:2">
      <c r="A44" s="16">
        <v>4.3</v>
      </c>
      <c r="B44" s="18" t="s">
        <v>69</v>
      </c>
    </row>
    <row r="45" spans="1:2">
      <c r="A45" s="16">
        <v>4.4000000000000004</v>
      </c>
      <c r="B45" s="16" t="s">
        <v>70</v>
      </c>
    </row>
    <row r="46" spans="1:2">
      <c r="A46" s="16">
        <v>4.5</v>
      </c>
      <c r="B46" s="16" t="s">
        <v>71</v>
      </c>
    </row>
    <row r="47" spans="1:2">
      <c r="A47" s="16">
        <v>4.5999999999999996</v>
      </c>
      <c r="B47" s="16" t="s">
        <v>72</v>
      </c>
    </row>
    <row r="48" spans="1:2">
      <c r="A48" s="16">
        <v>4.7</v>
      </c>
      <c r="B48" s="16" t="s">
        <v>73</v>
      </c>
    </row>
    <row r="49" spans="1:2">
      <c r="A49" s="16">
        <v>4.8</v>
      </c>
      <c r="B49" s="16" t="s">
        <v>74</v>
      </c>
    </row>
    <row r="50" spans="1:2">
      <c r="A50" s="16">
        <v>4.9000000000000004</v>
      </c>
      <c r="B50" s="16" t="s">
        <v>75</v>
      </c>
    </row>
    <row r="51" spans="1:2">
      <c r="A51" s="16">
        <v>5.0999999999999996</v>
      </c>
      <c r="B51" s="16" t="s">
        <v>76</v>
      </c>
    </row>
    <row r="52" spans="1:2">
      <c r="A52" s="16">
        <v>5.2</v>
      </c>
      <c r="B52" s="16" t="s">
        <v>77</v>
      </c>
    </row>
    <row r="53" spans="1:2">
      <c r="A53" s="16">
        <v>5.3</v>
      </c>
      <c r="B53" s="18" t="s">
        <v>78</v>
      </c>
    </row>
    <row r="54" spans="1:2">
      <c r="A54" s="16">
        <v>5.4</v>
      </c>
      <c r="B54" s="16" t="s">
        <v>79</v>
      </c>
    </row>
    <row r="55" spans="1:2">
      <c r="A55" s="16">
        <v>5.5</v>
      </c>
      <c r="B55" s="16" t="s">
        <v>80</v>
      </c>
    </row>
    <row r="56" spans="1:2">
      <c r="A56" s="16">
        <v>5.6</v>
      </c>
      <c r="B56" s="16" t="s">
        <v>81</v>
      </c>
    </row>
    <row r="57" spans="1:2">
      <c r="A57" s="16">
        <v>5.7</v>
      </c>
      <c r="B57" s="16" t="s">
        <v>82</v>
      </c>
    </row>
    <row r="58" spans="1:2">
      <c r="A58" s="16">
        <v>5.8</v>
      </c>
      <c r="B58" s="16" t="s">
        <v>83</v>
      </c>
    </row>
    <row r="59" spans="1:2">
      <c r="A59" s="16">
        <v>5.9</v>
      </c>
      <c r="B59" s="16" t="s">
        <v>84</v>
      </c>
    </row>
    <row r="60" spans="1:2">
      <c r="A60" s="16">
        <v>6.1</v>
      </c>
      <c r="B60" s="16" t="s">
        <v>85</v>
      </c>
    </row>
    <row r="61" spans="1:2">
      <c r="A61" s="16">
        <v>6.2</v>
      </c>
      <c r="B61" s="16" t="s">
        <v>86</v>
      </c>
    </row>
    <row r="62" spans="1:2">
      <c r="A62" s="16">
        <v>6.3</v>
      </c>
      <c r="B62" s="16" t="s">
        <v>87</v>
      </c>
    </row>
    <row r="63" spans="1:2">
      <c r="A63" s="16">
        <v>6.4</v>
      </c>
      <c r="B63" s="16" t="s">
        <v>88</v>
      </c>
    </row>
    <row r="64" spans="1:2">
      <c r="A64" s="16">
        <v>6.5</v>
      </c>
      <c r="B64" s="16" t="s">
        <v>89</v>
      </c>
    </row>
    <row r="65" spans="1:2">
      <c r="A65" s="16">
        <v>6.6</v>
      </c>
      <c r="B65" s="16" t="s">
        <v>90</v>
      </c>
    </row>
    <row r="66" spans="1:2">
      <c r="A66" s="16">
        <v>6.7</v>
      </c>
      <c r="B66" s="16" t="s">
        <v>91</v>
      </c>
    </row>
    <row r="67" spans="1:2">
      <c r="A67" s="16">
        <v>6.8</v>
      </c>
      <c r="B67" s="16" t="s">
        <v>92</v>
      </c>
    </row>
    <row r="68" spans="1:2">
      <c r="A68" s="16">
        <v>6.9</v>
      </c>
      <c r="B68" s="16" t="s">
        <v>93</v>
      </c>
    </row>
    <row r="69" spans="1:2">
      <c r="A69" s="16">
        <v>7.1</v>
      </c>
      <c r="B69" s="16" t="s">
        <v>94</v>
      </c>
    </row>
    <row r="70" spans="1:2">
      <c r="A70" s="16">
        <v>7.2</v>
      </c>
      <c r="B70" s="16" t="s">
        <v>95</v>
      </c>
    </row>
    <row r="71" spans="1:2">
      <c r="A71" s="16">
        <v>7.3</v>
      </c>
      <c r="B71" s="16" t="s">
        <v>96</v>
      </c>
    </row>
    <row r="72" spans="1:2">
      <c r="A72" s="16">
        <v>7.4</v>
      </c>
      <c r="B72" s="16" t="s">
        <v>97</v>
      </c>
    </row>
    <row r="73" spans="1:2">
      <c r="A73" s="16">
        <v>7.5</v>
      </c>
      <c r="B73" s="16" t="s">
        <v>98</v>
      </c>
    </row>
    <row r="74" spans="1:2">
      <c r="A74" s="16">
        <v>7.6</v>
      </c>
      <c r="B74" s="16" t="s">
        <v>99</v>
      </c>
    </row>
    <row r="75" spans="1:2">
      <c r="A75" s="16">
        <v>7.7</v>
      </c>
      <c r="B75" s="16" t="s">
        <v>100</v>
      </c>
    </row>
    <row r="76" spans="1:2">
      <c r="A76" s="16">
        <v>7.8</v>
      </c>
      <c r="B76" s="16" t="s">
        <v>101</v>
      </c>
    </row>
    <row r="77" spans="1:2">
      <c r="A77" s="16">
        <v>7.9</v>
      </c>
      <c r="B77" s="16" t="s">
        <v>102</v>
      </c>
    </row>
    <row r="78" spans="1:2">
      <c r="A78" s="16">
        <v>8.1</v>
      </c>
      <c r="B78" s="16" t="s">
        <v>103</v>
      </c>
    </row>
    <row r="79" spans="1:2">
      <c r="A79" s="16">
        <v>8.1999999999999993</v>
      </c>
      <c r="B79" s="16" t="s">
        <v>104</v>
      </c>
    </row>
    <row r="80" spans="1:2">
      <c r="A80" s="16">
        <v>8.3000000000000007</v>
      </c>
      <c r="B80" s="16" t="s">
        <v>105</v>
      </c>
    </row>
    <row r="81" spans="1:2">
      <c r="A81" s="16">
        <v>8.4</v>
      </c>
      <c r="B81" s="16" t="s">
        <v>106</v>
      </c>
    </row>
    <row r="82" spans="1:2">
      <c r="A82" s="16">
        <v>8.5</v>
      </c>
      <c r="B82" s="16" t="s">
        <v>107</v>
      </c>
    </row>
    <row r="83" spans="1:2">
      <c r="A83" s="16">
        <v>8.6</v>
      </c>
      <c r="B83" s="16" t="s">
        <v>108</v>
      </c>
    </row>
    <row r="84" spans="1:2">
      <c r="A84" s="16">
        <v>8.6999999999999993</v>
      </c>
      <c r="B84" s="16" t="s">
        <v>109</v>
      </c>
    </row>
    <row r="85" spans="1:2">
      <c r="A85" s="16">
        <v>8.8000000000000007</v>
      </c>
      <c r="B85" s="16" t="s">
        <v>110</v>
      </c>
    </row>
    <row r="86" spans="1:2">
      <c r="A86" s="16">
        <v>8.9</v>
      </c>
      <c r="B86" s="16" t="s">
        <v>111</v>
      </c>
    </row>
    <row r="87" spans="1:2">
      <c r="A87" s="16">
        <v>9.1</v>
      </c>
      <c r="B87" s="16" t="s">
        <v>112</v>
      </c>
    </row>
    <row r="88" spans="1:2">
      <c r="A88" s="16">
        <v>9.1999999999999993</v>
      </c>
      <c r="B88" s="16" t="s">
        <v>113</v>
      </c>
    </row>
    <row r="89" spans="1:2">
      <c r="A89" s="16">
        <v>9.3000000000000007</v>
      </c>
      <c r="B89" s="16" t="s">
        <v>114</v>
      </c>
    </row>
    <row r="90" spans="1:2">
      <c r="A90" s="16">
        <v>9.4</v>
      </c>
      <c r="B90" s="16" t="s">
        <v>115</v>
      </c>
    </row>
    <row r="91" spans="1:2">
      <c r="A91" s="16">
        <v>9.5</v>
      </c>
      <c r="B91" s="16" t="s">
        <v>116</v>
      </c>
    </row>
    <row r="92" spans="1:2">
      <c r="A92" s="16">
        <v>9.6</v>
      </c>
      <c r="B92" s="16" t="s">
        <v>117</v>
      </c>
    </row>
    <row r="93" spans="1:2">
      <c r="A93" s="16">
        <v>9.6999999999999993</v>
      </c>
      <c r="B93" s="16" t="s">
        <v>118</v>
      </c>
    </row>
    <row r="94" spans="1:2">
      <c r="A94" s="16">
        <v>9.8000000000000007</v>
      </c>
      <c r="B94" s="16" t="s">
        <v>119</v>
      </c>
    </row>
    <row r="95" spans="1:2">
      <c r="A95" s="16">
        <v>9.9</v>
      </c>
      <c r="B95" s="16" t="s">
        <v>120</v>
      </c>
    </row>
    <row r="96" spans="1:2">
      <c r="A96" s="16">
        <v>10</v>
      </c>
      <c r="B96" s="16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abSelected="1"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" customFormat="1" ht="14.25" customHeight="1">
      <c r="C1" s="159" t="s">
        <v>7</v>
      </c>
      <c r="D1" s="159"/>
      <c r="E1" s="160" t="s">
        <v>617</v>
      </c>
      <c r="F1" s="160"/>
      <c r="G1" s="160"/>
      <c r="H1" s="160"/>
      <c r="I1" s="160"/>
      <c r="J1" s="160"/>
      <c r="K1" s="160"/>
      <c r="L1" s="109" t="s">
        <v>1417</v>
      </c>
    </row>
    <row r="2" spans="1:15" s="1" customFormat="1">
      <c r="C2" s="159" t="s">
        <v>8</v>
      </c>
      <c r="D2" s="159"/>
      <c r="E2" s="2" t="s">
        <v>573</v>
      </c>
      <c r="F2" s="160" t="s">
        <v>1420</v>
      </c>
      <c r="G2" s="160"/>
      <c r="H2" s="160"/>
      <c r="I2" s="160"/>
      <c r="J2" s="160"/>
      <c r="K2" s="160"/>
      <c r="L2" s="3" t="s">
        <v>9</v>
      </c>
      <c r="M2" s="4" t="s">
        <v>10</v>
      </c>
      <c r="N2" s="4">
        <v>2</v>
      </c>
    </row>
    <row r="3" spans="1:15" s="5" customFormat="1" ht="18.75" customHeight="1">
      <c r="C3" s="6" t="s">
        <v>1421</v>
      </c>
      <c r="D3" s="161" t="s">
        <v>1422</v>
      </c>
      <c r="E3" s="161"/>
      <c r="F3" s="161"/>
      <c r="G3" s="161"/>
      <c r="H3" s="161"/>
      <c r="I3" s="161"/>
      <c r="J3" s="161"/>
      <c r="K3" s="161"/>
      <c r="L3" s="3" t="s">
        <v>11</v>
      </c>
      <c r="M3" s="3" t="s">
        <v>10</v>
      </c>
      <c r="N3" s="3">
        <v>2</v>
      </c>
    </row>
    <row r="4" spans="1:15" s="5" customFormat="1" ht="18.75" customHeight="1">
      <c r="B4" s="162" t="s">
        <v>1423</v>
      </c>
      <c r="C4" s="162"/>
      <c r="D4" s="162"/>
      <c r="E4" s="162"/>
      <c r="F4" s="162"/>
      <c r="G4" s="162"/>
      <c r="H4" s="162"/>
      <c r="I4" s="162"/>
      <c r="J4" s="162"/>
      <c r="K4" s="162"/>
      <c r="L4" s="3" t="s">
        <v>12</v>
      </c>
      <c r="M4" s="3" t="s">
        <v>10</v>
      </c>
      <c r="N4" s="3">
        <v>1</v>
      </c>
    </row>
    <row r="5" spans="1:15" ht="3.75" customHeight="1"/>
    <row r="6" spans="1:15" ht="15" customHeight="1">
      <c r="B6" s="148" t="s">
        <v>0</v>
      </c>
      <c r="C6" s="147" t="s">
        <v>13</v>
      </c>
      <c r="D6" s="163" t="s">
        <v>3</v>
      </c>
      <c r="E6" s="164" t="s">
        <v>4</v>
      </c>
      <c r="F6" s="147" t="s">
        <v>19</v>
      </c>
      <c r="G6" s="147" t="s">
        <v>20</v>
      </c>
      <c r="H6" s="147" t="s">
        <v>14</v>
      </c>
      <c r="I6" s="147" t="s">
        <v>15</v>
      </c>
      <c r="J6" s="149" t="s">
        <v>6</v>
      </c>
      <c r="K6" s="149"/>
      <c r="L6" s="150" t="s">
        <v>16</v>
      </c>
      <c r="M6" s="151"/>
      <c r="N6" s="152"/>
    </row>
    <row r="7" spans="1:15" ht="27" customHeight="1">
      <c r="B7" s="148"/>
      <c r="C7" s="148"/>
      <c r="D7" s="163"/>
      <c r="E7" s="164"/>
      <c r="F7" s="148"/>
      <c r="G7" s="148"/>
      <c r="H7" s="148"/>
      <c r="I7" s="148"/>
      <c r="J7" s="7" t="s">
        <v>17</v>
      </c>
      <c r="K7" s="7" t="s">
        <v>18</v>
      </c>
      <c r="L7" s="153"/>
      <c r="M7" s="154"/>
      <c r="N7" s="155"/>
    </row>
    <row r="8" spans="1:15" ht="20.100000000000001" customHeight="1">
      <c r="A8">
        <v>1</v>
      </c>
      <c r="B8" s="8">
        <v>1</v>
      </c>
      <c r="C8" s="14">
        <v>2121617279</v>
      </c>
      <c r="D8" s="9" t="s">
        <v>1263</v>
      </c>
      <c r="E8" s="10" t="s">
        <v>1264</v>
      </c>
      <c r="F8" s="15" t="s">
        <v>1265</v>
      </c>
      <c r="G8" s="15" t="s">
        <v>1396</v>
      </c>
      <c r="H8" s="11"/>
      <c r="I8" s="12"/>
      <c r="J8" s="12"/>
      <c r="K8" s="12"/>
      <c r="L8" s="156" t="s">
        <v>1415</v>
      </c>
      <c r="M8" s="157"/>
      <c r="N8" s="158"/>
      <c r="O8" t="s">
        <v>1424</v>
      </c>
    </row>
    <row r="9" spans="1:15" ht="20.100000000000001" customHeight="1">
      <c r="A9">
        <v>2</v>
      </c>
      <c r="B9" s="8">
        <v>2</v>
      </c>
      <c r="C9" s="14">
        <v>2221613437</v>
      </c>
      <c r="D9" s="9" t="s">
        <v>1266</v>
      </c>
      <c r="E9" s="10" t="s">
        <v>1267</v>
      </c>
      <c r="F9" s="15" t="s">
        <v>1265</v>
      </c>
      <c r="G9" s="15" t="s">
        <v>1397</v>
      </c>
      <c r="H9" s="11"/>
      <c r="I9" s="12"/>
      <c r="J9" s="12"/>
      <c r="K9" s="12"/>
      <c r="L9" s="144" t="s">
        <v>1415</v>
      </c>
      <c r="M9" s="145"/>
      <c r="N9" s="146"/>
      <c r="O9" t="s">
        <v>1424</v>
      </c>
    </row>
    <row r="10" spans="1:15" ht="20.100000000000001" customHeight="1">
      <c r="A10">
        <v>3</v>
      </c>
      <c r="B10" s="8">
        <v>3</v>
      </c>
      <c r="C10" s="14">
        <v>2221618540</v>
      </c>
      <c r="D10" s="9" t="s">
        <v>1268</v>
      </c>
      <c r="E10" s="10" t="s">
        <v>1269</v>
      </c>
      <c r="F10" s="15" t="s">
        <v>1265</v>
      </c>
      <c r="G10" s="15" t="s">
        <v>1397</v>
      </c>
      <c r="H10" s="11"/>
      <c r="I10" s="12"/>
      <c r="J10" s="12"/>
      <c r="K10" s="12"/>
      <c r="L10" s="144" t="s">
        <v>1415</v>
      </c>
      <c r="M10" s="145"/>
      <c r="N10" s="146"/>
      <c r="O10" t="s">
        <v>1424</v>
      </c>
    </row>
    <row r="11" spans="1:15" ht="20.100000000000001" customHeight="1">
      <c r="A11">
        <v>4</v>
      </c>
      <c r="B11" s="8">
        <v>4</v>
      </c>
      <c r="C11" s="14">
        <v>2221219042</v>
      </c>
      <c r="D11" s="9" t="s">
        <v>1270</v>
      </c>
      <c r="E11" s="10" t="s">
        <v>1271</v>
      </c>
      <c r="F11" s="15" t="s">
        <v>1265</v>
      </c>
      <c r="G11" s="15" t="s">
        <v>1397</v>
      </c>
      <c r="H11" s="11"/>
      <c r="I11" s="12"/>
      <c r="J11" s="12"/>
      <c r="K11" s="12"/>
      <c r="L11" s="144" t="s">
        <v>1415</v>
      </c>
      <c r="M11" s="145"/>
      <c r="N11" s="146"/>
      <c r="O11" t="s">
        <v>1424</v>
      </c>
    </row>
    <row r="12" spans="1:15" ht="20.100000000000001" customHeight="1">
      <c r="A12">
        <v>5</v>
      </c>
      <c r="B12" s="8">
        <v>5</v>
      </c>
      <c r="C12" s="14">
        <v>2121636410</v>
      </c>
      <c r="D12" s="9" t="s">
        <v>1272</v>
      </c>
      <c r="E12" s="10" t="s">
        <v>1273</v>
      </c>
      <c r="F12" s="15" t="s">
        <v>1265</v>
      </c>
      <c r="G12" s="15" t="s">
        <v>1396</v>
      </c>
      <c r="H12" s="11"/>
      <c r="I12" s="12"/>
      <c r="J12" s="12"/>
      <c r="K12" s="12"/>
      <c r="L12" s="144" t="s">
        <v>1415</v>
      </c>
      <c r="M12" s="145"/>
      <c r="N12" s="146"/>
      <c r="O12" t="s">
        <v>1424</v>
      </c>
    </row>
    <row r="13" spans="1:15" ht="20.100000000000001" customHeight="1">
      <c r="A13">
        <v>6</v>
      </c>
      <c r="B13" s="8">
        <v>6</v>
      </c>
      <c r="C13" s="14">
        <v>2321630460</v>
      </c>
      <c r="D13" s="9" t="s">
        <v>1274</v>
      </c>
      <c r="E13" s="10" t="s">
        <v>1275</v>
      </c>
      <c r="F13" s="15" t="s">
        <v>1265</v>
      </c>
      <c r="G13" s="15" t="s">
        <v>1398</v>
      </c>
      <c r="H13" s="11"/>
      <c r="I13" s="12"/>
      <c r="J13" s="12"/>
      <c r="K13" s="12"/>
      <c r="L13" s="144" t="s">
        <v>1415</v>
      </c>
      <c r="M13" s="145"/>
      <c r="N13" s="146"/>
      <c r="O13" t="s">
        <v>1424</v>
      </c>
    </row>
    <row r="14" spans="1:15" ht="20.100000000000001" customHeight="1">
      <c r="A14">
        <v>7</v>
      </c>
      <c r="B14" s="8">
        <v>7</v>
      </c>
      <c r="C14" s="14">
        <v>2221618880</v>
      </c>
      <c r="D14" s="9" t="s">
        <v>1276</v>
      </c>
      <c r="E14" s="10" t="s">
        <v>1277</v>
      </c>
      <c r="F14" s="15" t="s">
        <v>1265</v>
      </c>
      <c r="G14" s="15" t="s">
        <v>1397</v>
      </c>
      <c r="H14" s="11"/>
      <c r="I14" s="12"/>
      <c r="J14" s="12"/>
      <c r="K14" s="12"/>
      <c r="L14" s="144" t="s">
        <v>1415</v>
      </c>
      <c r="M14" s="145"/>
      <c r="N14" s="146"/>
      <c r="O14" t="s">
        <v>1424</v>
      </c>
    </row>
    <row r="15" spans="1:15" ht="20.100000000000001" customHeight="1">
      <c r="A15">
        <v>8</v>
      </c>
      <c r="B15" s="8">
        <v>8</v>
      </c>
      <c r="C15" s="14">
        <v>2221123554</v>
      </c>
      <c r="D15" s="9" t="s">
        <v>1278</v>
      </c>
      <c r="E15" s="10" t="s">
        <v>1279</v>
      </c>
      <c r="F15" s="15" t="s">
        <v>1265</v>
      </c>
      <c r="G15" s="15" t="s">
        <v>1397</v>
      </c>
      <c r="H15" s="11"/>
      <c r="I15" s="12"/>
      <c r="J15" s="12"/>
      <c r="K15" s="12"/>
      <c r="L15" s="144" t="s">
        <v>1415</v>
      </c>
      <c r="M15" s="145"/>
      <c r="N15" s="146"/>
      <c r="O15" t="s">
        <v>1424</v>
      </c>
    </row>
    <row r="16" spans="1:15" ht="20.100000000000001" customHeight="1">
      <c r="A16">
        <v>9</v>
      </c>
      <c r="B16" s="8">
        <v>9</v>
      </c>
      <c r="C16" s="14">
        <v>2320664817</v>
      </c>
      <c r="D16" s="9" t="s">
        <v>1280</v>
      </c>
      <c r="E16" s="10" t="s">
        <v>1281</v>
      </c>
      <c r="F16" s="15" t="s">
        <v>1265</v>
      </c>
      <c r="G16" s="15" t="s">
        <v>1398</v>
      </c>
      <c r="H16" s="11"/>
      <c r="I16" s="12"/>
      <c r="J16" s="12"/>
      <c r="K16" s="12"/>
      <c r="L16" s="144" t="s">
        <v>1415</v>
      </c>
      <c r="M16" s="145"/>
      <c r="N16" s="146"/>
      <c r="O16" t="s">
        <v>1424</v>
      </c>
    </row>
    <row r="17" spans="1:15" ht="20.100000000000001" customHeight="1">
      <c r="A17">
        <v>10</v>
      </c>
      <c r="B17" s="8">
        <v>10</v>
      </c>
      <c r="C17" s="14">
        <v>2321615103</v>
      </c>
      <c r="D17" s="9" t="s">
        <v>1282</v>
      </c>
      <c r="E17" s="10" t="s">
        <v>1283</v>
      </c>
      <c r="F17" s="15" t="s">
        <v>1265</v>
      </c>
      <c r="G17" s="15" t="s">
        <v>1399</v>
      </c>
      <c r="H17" s="11"/>
      <c r="I17" s="12"/>
      <c r="J17" s="12"/>
      <c r="K17" s="12"/>
      <c r="L17" s="144" t="s">
        <v>1415</v>
      </c>
      <c r="M17" s="145"/>
      <c r="N17" s="146"/>
      <c r="O17" t="s">
        <v>1424</v>
      </c>
    </row>
    <row r="18" spans="1:15" ht="20.100000000000001" customHeight="1">
      <c r="A18">
        <v>11</v>
      </c>
      <c r="B18" s="8">
        <v>11</v>
      </c>
      <c r="C18" s="14">
        <v>2221613451</v>
      </c>
      <c r="D18" s="9" t="s">
        <v>1284</v>
      </c>
      <c r="E18" s="10" t="s">
        <v>1285</v>
      </c>
      <c r="F18" s="15" t="s">
        <v>1265</v>
      </c>
      <c r="G18" s="15" t="s">
        <v>1397</v>
      </c>
      <c r="H18" s="11"/>
      <c r="I18" s="12"/>
      <c r="J18" s="12"/>
      <c r="K18" s="12"/>
      <c r="L18" s="144" t="s">
        <v>1415</v>
      </c>
      <c r="M18" s="145"/>
      <c r="N18" s="146"/>
      <c r="O18" t="s">
        <v>1424</v>
      </c>
    </row>
    <row r="19" spans="1:15" ht="20.100000000000001" customHeight="1">
      <c r="A19">
        <v>12</v>
      </c>
      <c r="B19" s="8">
        <v>12</v>
      </c>
      <c r="C19" s="14">
        <v>2221618913</v>
      </c>
      <c r="D19" s="9" t="s">
        <v>1286</v>
      </c>
      <c r="E19" s="10" t="s">
        <v>1285</v>
      </c>
      <c r="F19" s="15" t="s">
        <v>1265</v>
      </c>
      <c r="G19" s="15" t="s">
        <v>1397</v>
      </c>
      <c r="H19" s="11"/>
      <c r="I19" s="12"/>
      <c r="J19" s="12"/>
      <c r="K19" s="12"/>
      <c r="L19" s="144" t="s">
        <v>1415</v>
      </c>
      <c r="M19" s="145"/>
      <c r="N19" s="146"/>
      <c r="O19" t="s">
        <v>1424</v>
      </c>
    </row>
    <row r="20" spans="1:15" ht="20.100000000000001" customHeight="1">
      <c r="A20">
        <v>13</v>
      </c>
      <c r="B20" s="8">
        <v>13</v>
      </c>
      <c r="C20" s="14">
        <v>2321612747</v>
      </c>
      <c r="D20" s="9" t="s">
        <v>1287</v>
      </c>
      <c r="E20" s="10" t="s">
        <v>1285</v>
      </c>
      <c r="F20" s="15" t="s">
        <v>1265</v>
      </c>
      <c r="G20" s="15" t="s">
        <v>1399</v>
      </c>
      <c r="H20" s="11"/>
      <c r="I20" s="12"/>
      <c r="J20" s="12"/>
      <c r="K20" s="12"/>
      <c r="L20" s="144" t="s">
        <v>1415</v>
      </c>
      <c r="M20" s="145"/>
      <c r="N20" s="146"/>
      <c r="O20" t="s">
        <v>1424</v>
      </c>
    </row>
    <row r="21" spans="1:15" ht="20.100000000000001" customHeight="1">
      <c r="A21">
        <v>14</v>
      </c>
      <c r="B21" s="8">
        <v>14</v>
      </c>
      <c r="C21" s="14">
        <v>2220613462</v>
      </c>
      <c r="D21" s="9" t="s">
        <v>1288</v>
      </c>
      <c r="E21" s="10" t="s">
        <v>1289</v>
      </c>
      <c r="F21" s="15" t="s">
        <v>1265</v>
      </c>
      <c r="G21" s="15" t="s">
        <v>1397</v>
      </c>
      <c r="H21" s="11"/>
      <c r="I21" s="12"/>
      <c r="J21" s="12"/>
      <c r="K21" s="12"/>
      <c r="L21" s="144" t="s">
        <v>1415</v>
      </c>
      <c r="M21" s="145"/>
      <c r="N21" s="146"/>
      <c r="O21" t="s">
        <v>1424</v>
      </c>
    </row>
    <row r="22" spans="1:15" ht="20.100000000000001" customHeight="1">
      <c r="A22">
        <v>15</v>
      </c>
      <c r="B22" s="8">
        <v>15</v>
      </c>
      <c r="C22" s="14">
        <v>2021516490</v>
      </c>
      <c r="D22" s="9" t="s">
        <v>1290</v>
      </c>
      <c r="E22" s="10" t="s">
        <v>1291</v>
      </c>
      <c r="F22" s="15" t="s">
        <v>1265</v>
      </c>
      <c r="G22" s="15" t="s">
        <v>1400</v>
      </c>
      <c r="H22" s="11"/>
      <c r="I22" s="12"/>
      <c r="J22" s="12"/>
      <c r="K22" s="12"/>
      <c r="L22" s="144" t="s">
        <v>1415</v>
      </c>
      <c r="M22" s="145"/>
      <c r="N22" s="146"/>
      <c r="O22" t="s">
        <v>1424</v>
      </c>
    </row>
    <row r="23" spans="1:15" ht="20.100000000000001" customHeight="1">
      <c r="A23">
        <v>16</v>
      </c>
      <c r="B23" s="8">
        <v>16</v>
      </c>
      <c r="C23" s="14">
        <v>2321613223</v>
      </c>
      <c r="D23" s="9" t="s">
        <v>1292</v>
      </c>
      <c r="E23" s="10" t="s">
        <v>1291</v>
      </c>
      <c r="F23" s="15" t="s">
        <v>1265</v>
      </c>
      <c r="G23" s="15" t="s">
        <v>1399</v>
      </c>
      <c r="H23" s="11"/>
      <c r="I23" s="12"/>
      <c r="J23" s="12"/>
      <c r="K23" s="12"/>
      <c r="L23" s="144" t="s">
        <v>1415</v>
      </c>
      <c r="M23" s="145"/>
      <c r="N23" s="146"/>
      <c r="O23" t="s">
        <v>1424</v>
      </c>
    </row>
    <row r="24" spans="1:15" ht="20.100000000000001" customHeight="1">
      <c r="A24">
        <v>17</v>
      </c>
      <c r="B24" s="8">
        <v>17</v>
      </c>
      <c r="C24" s="14">
        <v>2121618571</v>
      </c>
      <c r="D24" s="9" t="s">
        <v>1293</v>
      </c>
      <c r="E24" s="10" t="s">
        <v>1294</v>
      </c>
      <c r="F24" s="15" t="s">
        <v>1265</v>
      </c>
      <c r="G24" s="15" t="s">
        <v>1396</v>
      </c>
      <c r="H24" s="11"/>
      <c r="I24" s="12"/>
      <c r="J24" s="12"/>
      <c r="K24" s="12"/>
      <c r="L24" s="144" t="s">
        <v>1415</v>
      </c>
      <c r="M24" s="145"/>
      <c r="N24" s="146"/>
      <c r="O24" t="s">
        <v>1424</v>
      </c>
    </row>
    <row r="25" spans="1:15" ht="20.100000000000001" customHeight="1">
      <c r="A25">
        <v>18</v>
      </c>
      <c r="B25" s="8">
        <v>18</v>
      </c>
      <c r="C25" s="14">
        <v>2321119863</v>
      </c>
      <c r="D25" s="9" t="s">
        <v>1295</v>
      </c>
      <c r="E25" s="10" t="s">
        <v>1296</v>
      </c>
      <c r="F25" s="15" t="s">
        <v>1265</v>
      </c>
      <c r="G25" s="15" t="s">
        <v>1399</v>
      </c>
      <c r="H25" s="11"/>
      <c r="I25" s="12"/>
      <c r="J25" s="12"/>
      <c r="K25" s="12"/>
      <c r="L25" s="144" t="s">
        <v>1415</v>
      </c>
      <c r="M25" s="145"/>
      <c r="N25" s="146"/>
      <c r="O25" t="s">
        <v>1424</v>
      </c>
    </row>
    <row r="26" spans="1:15" ht="20.100000000000001" customHeight="1">
      <c r="A26">
        <v>19</v>
      </c>
      <c r="B26" s="8">
        <v>19</v>
      </c>
      <c r="C26" s="14">
        <v>2121614356</v>
      </c>
      <c r="D26" s="9" t="s">
        <v>1297</v>
      </c>
      <c r="E26" s="10" t="s">
        <v>1298</v>
      </c>
      <c r="F26" s="15" t="s">
        <v>1265</v>
      </c>
      <c r="G26" s="15" t="s">
        <v>1397</v>
      </c>
      <c r="H26" s="11"/>
      <c r="I26" s="12"/>
      <c r="J26" s="12"/>
      <c r="K26" s="12"/>
      <c r="L26" s="144" t="s">
        <v>1415</v>
      </c>
      <c r="M26" s="145"/>
      <c r="N26" s="146"/>
      <c r="O26" t="s">
        <v>1424</v>
      </c>
    </row>
    <row r="27" spans="1:15" ht="20.100000000000001" customHeight="1">
      <c r="A27">
        <v>20</v>
      </c>
      <c r="B27" s="8">
        <v>20</v>
      </c>
      <c r="C27" s="14">
        <v>2121616527</v>
      </c>
      <c r="D27" s="9" t="s">
        <v>1299</v>
      </c>
      <c r="E27" s="10" t="s">
        <v>1300</v>
      </c>
      <c r="F27" s="15" t="s">
        <v>1265</v>
      </c>
      <c r="G27" s="15" t="s">
        <v>1396</v>
      </c>
      <c r="H27" s="11"/>
      <c r="I27" s="12"/>
      <c r="J27" s="12"/>
      <c r="K27" s="12"/>
      <c r="L27" s="144" t="s">
        <v>1415</v>
      </c>
      <c r="M27" s="145"/>
      <c r="N27" s="146"/>
      <c r="O27" t="s">
        <v>1424</v>
      </c>
    </row>
    <row r="28" spans="1:15" ht="20.100000000000001" customHeight="1">
      <c r="A28">
        <v>21</v>
      </c>
      <c r="B28" s="8">
        <v>21</v>
      </c>
      <c r="C28" s="14">
        <v>2321619893</v>
      </c>
      <c r="D28" s="9" t="s">
        <v>1301</v>
      </c>
      <c r="E28" s="10" t="s">
        <v>1302</v>
      </c>
      <c r="F28" s="15" t="s">
        <v>1265</v>
      </c>
      <c r="G28" s="15" t="s">
        <v>1399</v>
      </c>
      <c r="H28" s="11"/>
      <c r="I28" s="12"/>
      <c r="J28" s="12"/>
      <c r="K28" s="12"/>
      <c r="L28" s="144" t="s">
        <v>1415</v>
      </c>
      <c r="M28" s="145"/>
      <c r="N28" s="146"/>
      <c r="O28" t="s">
        <v>1424</v>
      </c>
    </row>
  </sheetData>
  <mergeCells count="37">
    <mergeCell ref="L28:N28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G6:G28 L8:N28 A8:A28">
    <cfRule type="cellIs" dxfId="2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" customFormat="1" ht="14.25" customHeight="1">
      <c r="C1" s="159" t="s">
        <v>7</v>
      </c>
      <c r="D1" s="159"/>
      <c r="E1" s="160" t="s">
        <v>617</v>
      </c>
      <c r="F1" s="160"/>
      <c r="G1" s="160"/>
      <c r="H1" s="160"/>
      <c r="I1" s="160"/>
      <c r="J1" s="160"/>
      <c r="K1" s="160"/>
      <c r="L1" s="109" t="s">
        <v>1418</v>
      </c>
    </row>
    <row r="2" spans="1:15" s="1" customFormat="1">
      <c r="C2" s="159" t="s">
        <v>8</v>
      </c>
      <c r="D2" s="159"/>
      <c r="E2" s="2" t="s">
        <v>574</v>
      </c>
      <c r="F2" s="160" t="s">
        <v>1420</v>
      </c>
      <c r="G2" s="160"/>
      <c r="H2" s="160"/>
      <c r="I2" s="160"/>
      <c r="J2" s="160"/>
      <c r="K2" s="160"/>
      <c r="L2" s="3" t="s">
        <v>9</v>
      </c>
      <c r="M2" s="4" t="s">
        <v>10</v>
      </c>
      <c r="N2" s="4">
        <v>2</v>
      </c>
    </row>
    <row r="3" spans="1:15" s="5" customFormat="1" ht="18.75" customHeight="1">
      <c r="C3" s="6" t="s">
        <v>1425</v>
      </c>
      <c r="D3" s="161" t="s">
        <v>1422</v>
      </c>
      <c r="E3" s="161"/>
      <c r="F3" s="161"/>
      <c r="G3" s="161"/>
      <c r="H3" s="161"/>
      <c r="I3" s="161"/>
      <c r="J3" s="161"/>
      <c r="K3" s="161"/>
      <c r="L3" s="3" t="s">
        <v>11</v>
      </c>
      <c r="M3" s="3" t="s">
        <v>10</v>
      </c>
      <c r="N3" s="3">
        <v>2</v>
      </c>
    </row>
    <row r="4" spans="1:15" s="5" customFormat="1" ht="18.75" customHeight="1">
      <c r="B4" s="162" t="s">
        <v>1426</v>
      </c>
      <c r="C4" s="162"/>
      <c r="D4" s="162"/>
      <c r="E4" s="162"/>
      <c r="F4" s="162"/>
      <c r="G4" s="162"/>
      <c r="H4" s="162"/>
      <c r="I4" s="162"/>
      <c r="J4" s="162"/>
      <c r="K4" s="162"/>
      <c r="L4" s="3" t="s">
        <v>12</v>
      </c>
      <c r="M4" s="3" t="s">
        <v>10</v>
      </c>
      <c r="N4" s="3">
        <v>1</v>
      </c>
    </row>
    <row r="5" spans="1:15" ht="3.75" customHeight="1"/>
    <row r="6" spans="1:15" ht="15" customHeight="1">
      <c r="B6" s="148" t="s">
        <v>0</v>
      </c>
      <c r="C6" s="147" t="s">
        <v>13</v>
      </c>
      <c r="D6" s="163" t="s">
        <v>3</v>
      </c>
      <c r="E6" s="164" t="s">
        <v>4</v>
      </c>
      <c r="F6" s="147" t="s">
        <v>19</v>
      </c>
      <c r="G6" s="147" t="s">
        <v>20</v>
      </c>
      <c r="H6" s="147" t="s">
        <v>14</v>
      </c>
      <c r="I6" s="147" t="s">
        <v>15</v>
      </c>
      <c r="J6" s="149" t="s">
        <v>6</v>
      </c>
      <c r="K6" s="149"/>
      <c r="L6" s="150" t="s">
        <v>16</v>
      </c>
      <c r="M6" s="151"/>
      <c r="N6" s="152"/>
    </row>
    <row r="7" spans="1:15" ht="27" customHeight="1">
      <c r="B7" s="148"/>
      <c r="C7" s="148"/>
      <c r="D7" s="163"/>
      <c r="E7" s="164"/>
      <c r="F7" s="148"/>
      <c r="G7" s="148"/>
      <c r="H7" s="148"/>
      <c r="I7" s="148"/>
      <c r="J7" s="7" t="s">
        <v>17</v>
      </c>
      <c r="K7" s="7" t="s">
        <v>18</v>
      </c>
      <c r="L7" s="153"/>
      <c r="M7" s="154"/>
      <c r="N7" s="155"/>
    </row>
    <row r="8" spans="1:15" ht="20.100000000000001" customHeight="1">
      <c r="A8">
        <v>22</v>
      </c>
      <c r="B8" s="8">
        <v>1</v>
      </c>
      <c r="C8" s="14">
        <v>1921619171</v>
      </c>
      <c r="D8" s="9" t="s">
        <v>1303</v>
      </c>
      <c r="E8" s="10" t="s">
        <v>1304</v>
      </c>
      <c r="F8" s="15" t="s">
        <v>1265</v>
      </c>
      <c r="G8" s="15" t="e">
        <v>#N/A</v>
      </c>
      <c r="H8" s="11"/>
      <c r="I8" s="12"/>
      <c r="J8" s="12"/>
      <c r="K8" s="12"/>
      <c r="L8" s="156" t="s">
        <v>1415</v>
      </c>
      <c r="M8" s="157"/>
      <c r="N8" s="158"/>
      <c r="O8" t="s">
        <v>1427</v>
      </c>
    </row>
    <row r="9" spans="1:15" ht="20.100000000000001" customHeight="1">
      <c r="A9">
        <v>23</v>
      </c>
      <c r="B9" s="8">
        <v>2</v>
      </c>
      <c r="C9" s="14">
        <v>2121614369</v>
      </c>
      <c r="D9" s="9" t="s">
        <v>1305</v>
      </c>
      <c r="E9" s="10" t="s">
        <v>1306</v>
      </c>
      <c r="F9" s="15" t="s">
        <v>1265</v>
      </c>
      <c r="G9" s="15" t="s">
        <v>1396</v>
      </c>
      <c r="H9" s="11"/>
      <c r="I9" s="12"/>
      <c r="J9" s="12"/>
      <c r="K9" s="12"/>
      <c r="L9" s="144" t="s">
        <v>1415</v>
      </c>
      <c r="M9" s="145"/>
      <c r="N9" s="146"/>
      <c r="O9" t="s">
        <v>1427</v>
      </c>
    </row>
    <row r="10" spans="1:15" ht="20.100000000000001" customHeight="1">
      <c r="A10">
        <v>24</v>
      </c>
      <c r="B10" s="8">
        <v>3</v>
      </c>
      <c r="C10" s="14">
        <v>2121616785</v>
      </c>
      <c r="D10" s="9" t="s">
        <v>1307</v>
      </c>
      <c r="E10" s="10" t="s">
        <v>1306</v>
      </c>
      <c r="F10" s="15" t="s">
        <v>1265</v>
      </c>
      <c r="G10" s="15" t="s">
        <v>1401</v>
      </c>
      <c r="H10" s="11"/>
      <c r="I10" s="12"/>
      <c r="J10" s="12"/>
      <c r="K10" s="12"/>
      <c r="L10" s="144" t="s">
        <v>1415</v>
      </c>
      <c r="M10" s="145"/>
      <c r="N10" s="146"/>
      <c r="O10" t="s">
        <v>1427</v>
      </c>
    </row>
    <row r="11" spans="1:15" ht="20.100000000000001" customHeight="1">
      <c r="A11">
        <v>25</v>
      </c>
      <c r="B11" s="8">
        <v>4</v>
      </c>
      <c r="C11" s="14">
        <v>2321615105</v>
      </c>
      <c r="D11" s="9" t="s">
        <v>1308</v>
      </c>
      <c r="E11" s="10" t="s">
        <v>1309</v>
      </c>
      <c r="F11" s="15" t="s">
        <v>1265</v>
      </c>
      <c r="G11" s="15" t="s">
        <v>1399</v>
      </c>
      <c r="H11" s="11"/>
      <c r="I11" s="12"/>
      <c r="J11" s="12"/>
      <c r="K11" s="12"/>
      <c r="L11" s="144" t="s">
        <v>1415</v>
      </c>
      <c r="M11" s="145"/>
      <c r="N11" s="146"/>
      <c r="O11" t="s">
        <v>1427</v>
      </c>
    </row>
    <row r="12" spans="1:15" ht="20.100000000000001" customHeight="1">
      <c r="A12">
        <v>26</v>
      </c>
      <c r="B12" s="8">
        <v>5</v>
      </c>
      <c r="C12" s="14">
        <v>2221622552</v>
      </c>
      <c r="D12" s="9" t="s">
        <v>1310</v>
      </c>
      <c r="E12" s="10" t="s">
        <v>1311</v>
      </c>
      <c r="F12" s="15" t="s">
        <v>1265</v>
      </c>
      <c r="G12" s="15" t="s">
        <v>1402</v>
      </c>
      <c r="H12" s="11"/>
      <c r="I12" s="12"/>
      <c r="J12" s="12"/>
      <c r="K12" s="12"/>
      <c r="L12" s="144" t="s">
        <v>1416</v>
      </c>
      <c r="M12" s="145"/>
      <c r="N12" s="146"/>
      <c r="O12" t="s">
        <v>1427</v>
      </c>
    </row>
    <row r="13" spans="1:15" ht="20.100000000000001" customHeight="1">
      <c r="A13">
        <v>27</v>
      </c>
      <c r="B13" s="8">
        <v>6</v>
      </c>
      <c r="C13" s="14">
        <v>2321615106</v>
      </c>
      <c r="D13" s="9" t="s">
        <v>1312</v>
      </c>
      <c r="E13" s="10" t="s">
        <v>1311</v>
      </c>
      <c r="F13" s="15" t="s">
        <v>1265</v>
      </c>
      <c r="G13" s="15" t="s">
        <v>1399</v>
      </c>
      <c r="H13" s="11"/>
      <c r="I13" s="12"/>
      <c r="J13" s="12"/>
      <c r="K13" s="12"/>
      <c r="L13" s="144" t="s">
        <v>1415</v>
      </c>
      <c r="M13" s="145"/>
      <c r="N13" s="146"/>
      <c r="O13" t="s">
        <v>1427</v>
      </c>
    </row>
    <row r="14" spans="1:15" ht="20.100000000000001" customHeight="1">
      <c r="A14">
        <v>28</v>
      </c>
      <c r="B14" s="8">
        <v>7</v>
      </c>
      <c r="C14" s="14">
        <v>2220618406</v>
      </c>
      <c r="D14" s="9" t="s">
        <v>1313</v>
      </c>
      <c r="E14" s="10" t="s">
        <v>1314</v>
      </c>
      <c r="F14" s="15" t="s">
        <v>1265</v>
      </c>
      <c r="G14" s="15" t="s">
        <v>1397</v>
      </c>
      <c r="H14" s="11"/>
      <c r="I14" s="12"/>
      <c r="J14" s="12"/>
      <c r="K14" s="12"/>
      <c r="L14" s="144" t="s">
        <v>1415</v>
      </c>
      <c r="M14" s="145"/>
      <c r="N14" s="146"/>
      <c r="O14" t="s">
        <v>1427</v>
      </c>
    </row>
    <row r="15" spans="1:15" ht="20.100000000000001" customHeight="1">
      <c r="A15">
        <v>29</v>
      </c>
      <c r="B15" s="8">
        <v>8</v>
      </c>
      <c r="C15" s="14">
        <v>2121624241</v>
      </c>
      <c r="D15" s="9" t="s">
        <v>1293</v>
      </c>
      <c r="E15" s="10" t="s">
        <v>1315</v>
      </c>
      <c r="F15" s="15" t="s">
        <v>1265</v>
      </c>
      <c r="G15" s="15" t="s">
        <v>1396</v>
      </c>
      <c r="H15" s="11"/>
      <c r="I15" s="12"/>
      <c r="J15" s="12"/>
      <c r="K15" s="12"/>
      <c r="L15" s="144" t="s">
        <v>1415</v>
      </c>
      <c r="M15" s="145"/>
      <c r="N15" s="146"/>
      <c r="O15" t="s">
        <v>1427</v>
      </c>
    </row>
    <row r="16" spans="1:15" ht="20.100000000000001" customHeight="1">
      <c r="A16">
        <v>30</v>
      </c>
      <c r="B16" s="8">
        <v>9</v>
      </c>
      <c r="C16" s="14">
        <v>2321612536</v>
      </c>
      <c r="D16" s="9" t="s">
        <v>1316</v>
      </c>
      <c r="E16" s="10" t="s">
        <v>1315</v>
      </c>
      <c r="F16" s="15" t="s">
        <v>1265</v>
      </c>
      <c r="G16" s="15" t="s">
        <v>1399</v>
      </c>
      <c r="H16" s="11"/>
      <c r="I16" s="12"/>
      <c r="J16" s="12"/>
      <c r="K16" s="12"/>
      <c r="L16" s="144" t="s">
        <v>1415</v>
      </c>
      <c r="M16" s="145"/>
      <c r="N16" s="146"/>
      <c r="O16" t="s">
        <v>1427</v>
      </c>
    </row>
    <row r="17" spans="1:15" ht="20.100000000000001" customHeight="1">
      <c r="A17">
        <v>31</v>
      </c>
      <c r="B17" s="8">
        <v>10</v>
      </c>
      <c r="C17" s="14">
        <v>2121616538</v>
      </c>
      <c r="D17" s="9" t="s">
        <v>1317</v>
      </c>
      <c r="E17" s="10" t="s">
        <v>1318</v>
      </c>
      <c r="F17" s="15" t="s">
        <v>1265</v>
      </c>
      <c r="G17" s="15" t="s">
        <v>1396</v>
      </c>
      <c r="H17" s="11"/>
      <c r="I17" s="12"/>
      <c r="J17" s="12"/>
      <c r="K17" s="12"/>
      <c r="L17" s="144" t="s">
        <v>1415</v>
      </c>
      <c r="M17" s="145"/>
      <c r="N17" s="146"/>
      <c r="O17" t="s">
        <v>1427</v>
      </c>
    </row>
    <row r="18" spans="1:15" ht="20.100000000000001" customHeight="1">
      <c r="A18">
        <v>32</v>
      </c>
      <c r="B18" s="8">
        <v>11</v>
      </c>
      <c r="C18" s="14">
        <v>152233055</v>
      </c>
      <c r="D18" s="9" t="s">
        <v>1319</v>
      </c>
      <c r="E18" s="10" t="s">
        <v>1320</v>
      </c>
      <c r="F18" s="15" t="s">
        <v>1265</v>
      </c>
      <c r="G18" s="15" t="s">
        <v>1403</v>
      </c>
      <c r="H18" s="11"/>
      <c r="I18" s="12"/>
      <c r="J18" s="12"/>
      <c r="K18" s="12"/>
      <c r="L18" s="144" t="s">
        <v>1415</v>
      </c>
      <c r="M18" s="145"/>
      <c r="N18" s="146"/>
      <c r="O18" t="s">
        <v>1427</v>
      </c>
    </row>
    <row r="19" spans="1:15" ht="20.100000000000001" customHeight="1">
      <c r="A19">
        <v>33</v>
      </c>
      <c r="B19" s="8">
        <v>12</v>
      </c>
      <c r="C19" s="14">
        <v>2221618399</v>
      </c>
      <c r="D19" s="9" t="s">
        <v>1321</v>
      </c>
      <c r="E19" s="10" t="s">
        <v>1322</v>
      </c>
      <c r="F19" s="15" t="s">
        <v>1265</v>
      </c>
      <c r="G19" s="15" t="s">
        <v>1397</v>
      </c>
      <c r="H19" s="11"/>
      <c r="I19" s="12"/>
      <c r="J19" s="12"/>
      <c r="K19" s="12"/>
      <c r="L19" s="144" t="s">
        <v>1415</v>
      </c>
      <c r="M19" s="145"/>
      <c r="N19" s="146"/>
      <c r="O19" t="s">
        <v>1427</v>
      </c>
    </row>
    <row r="20" spans="1:15" ht="20.100000000000001" customHeight="1">
      <c r="A20">
        <v>34</v>
      </c>
      <c r="B20" s="8">
        <v>13</v>
      </c>
      <c r="C20" s="14">
        <v>2121618246</v>
      </c>
      <c r="D20" s="9" t="s">
        <v>1301</v>
      </c>
      <c r="E20" s="10" t="s">
        <v>1323</v>
      </c>
      <c r="F20" s="15" t="s">
        <v>1265</v>
      </c>
      <c r="G20" s="15" t="s">
        <v>1396</v>
      </c>
      <c r="H20" s="11"/>
      <c r="I20" s="12"/>
      <c r="J20" s="12"/>
      <c r="K20" s="12"/>
      <c r="L20" s="144" t="s">
        <v>1415</v>
      </c>
      <c r="M20" s="145"/>
      <c r="N20" s="146"/>
      <c r="O20" t="s">
        <v>1427</v>
      </c>
    </row>
    <row r="21" spans="1:15" ht="20.100000000000001" customHeight="1">
      <c r="A21">
        <v>35</v>
      </c>
      <c r="B21" s="8">
        <v>14</v>
      </c>
      <c r="C21" s="14">
        <v>2320323687</v>
      </c>
      <c r="D21" s="9" t="s">
        <v>1324</v>
      </c>
      <c r="E21" s="10" t="s">
        <v>1325</v>
      </c>
      <c r="F21" s="15" t="s">
        <v>1265</v>
      </c>
      <c r="G21" s="15" t="s">
        <v>1398</v>
      </c>
      <c r="H21" s="11"/>
      <c r="I21" s="12"/>
      <c r="J21" s="12"/>
      <c r="K21" s="12"/>
      <c r="L21" s="144" t="s">
        <v>1415</v>
      </c>
      <c r="M21" s="145"/>
      <c r="N21" s="146"/>
      <c r="O21" t="s">
        <v>1427</v>
      </c>
    </row>
    <row r="22" spans="1:15" ht="20.100000000000001" customHeight="1">
      <c r="A22">
        <v>36</v>
      </c>
      <c r="B22" s="8">
        <v>15</v>
      </c>
      <c r="C22" s="14">
        <v>2221618627</v>
      </c>
      <c r="D22" s="9" t="s">
        <v>1326</v>
      </c>
      <c r="E22" s="10" t="s">
        <v>1327</v>
      </c>
      <c r="F22" s="15" t="s">
        <v>1265</v>
      </c>
      <c r="G22" s="15" t="s">
        <v>1397</v>
      </c>
      <c r="H22" s="11"/>
      <c r="I22" s="12"/>
      <c r="J22" s="12"/>
      <c r="K22" s="12"/>
      <c r="L22" s="144" t="s">
        <v>1415</v>
      </c>
      <c r="M22" s="145"/>
      <c r="N22" s="146"/>
      <c r="O22" t="s">
        <v>1427</v>
      </c>
    </row>
    <row r="23" spans="1:15" ht="20.100000000000001" customHeight="1">
      <c r="A23">
        <v>37</v>
      </c>
      <c r="B23" s="8">
        <v>16</v>
      </c>
      <c r="C23" s="14">
        <v>2021627374</v>
      </c>
      <c r="D23" s="9" t="s">
        <v>1263</v>
      </c>
      <c r="E23" s="10" t="s">
        <v>1328</v>
      </c>
      <c r="F23" s="15" t="s">
        <v>1265</v>
      </c>
      <c r="G23" s="15" t="s">
        <v>1404</v>
      </c>
      <c r="H23" s="11"/>
      <c r="I23" s="12"/>
      <c r="J23" s="12"/>
      <c r="K23" s="12"/>
      <c r="L23" s="144" t="s">
        <v>1415</v>
      </c>
      <c r="M23" s="145"/>
      <c r="N23" s="146"/>
      <c r="O23" t="s">
        <v>1427</v>
      </c>
    </row>
    <row r="24" spans="1:15" ht="20.100000000000001" customHeight="1">
      <c r="A24">
        <v>38</v>
      </c>
      <c r="B24" s="8">
        <v>17</v>
      </c>
      <c r="C24" s="14">
        <v>2221613470</v>
      </c>
      <c r="D24" s="9" t="s">
        <v>1329</v>
      </c>
      <c r="E24" s="10" t="s">
        <v>1330</v>
      </c>
      <c r="F24" s="15" t="s">
        <v>1265</v>
      </c>
      <c r="G24" s="15" t="s">
        <v>1397</v>
      </c>
      <c r="H24" s="11"/>
      <c r="I24" s="12"/>
      <c r="J24" s="12"/>
      <c r="K24" s="12"/>
      <c r="L24" s="144" t="s">
        <v>1415</v>
      </c>
      <c r="M24" s="145"/>
      <c r="N24" s="146"/>
      <c r="O24" t="s">
        <v>1427</v>
      </c>
    </row>
    <row r="25" spans="1:15" ht="20.100000000000001" customHeight="1">
      <c r="A25">
        <v>39</v>
      </c>
      <c r="B25" s="8">
        <v>18</v>
      </c>
      <c r="C25" s="14">
        <v>2321615109</v>
      </c>
      <c r="D25" s="9" t="s">
        <v>1331</v>
      </c>
      <c r="E25" s="10" t="s">
        <v>1330</v>
      </c>
      <c r="F25" s="15" t="s">
        <v>1265</v>
      </c>
      <c r="G25" s="15" t="s">
        <v>1399</v>
      </c>
      <c r="H25" s="11"/>
      <c r="I25" s="12"/>
      <c r="J25" s="12"/>
      <c r="K25" s="12"/>
      <c r="L25" s="144" t="s">
        <v>1415</v>
      </c>
      <c r="M25" s="145"/>
      <c r="N25" s="146"/>
      <c r="O25" t="s">
        <v>1427</v>
      </c>
    </row>
    <row r="26" spans="1:15" ht="20.100000000000001" customHeight="1">
      <c r="A26">
        <v>40</v>
      </c>
      <c r="B26" s="8">
        <v>19</v>
      </c>
      <c r="C26" s="14">
        <v>2121614343</v>
      </c>
      <c r="D26" s="9" t="s">
        <v>1332</v>
      </c>
      <c r="E26" s="10" t="s">
        <v>1333</v>
      </c>
      <c r="F26" s="15" t="s">
        <v>1265</v>
      </c>
      <c r="G26" s="15" t="s">
        <v>1396</v>
      </c>
      <c r="H26" s="11"/>
      <c r="I26" s="12"/>
      <c r="J26" s="12"/>
      <c r="K26" s="12"/>
      <c r="L26" s="144" t="s">
        <v>1415</v>
      </c>
      <c r="M26" s="145"/>
      <c r="N26" s="146"/>
      <c r="O26" t="s">
        <v>1427</v>
      </c>
    </row>
    <row r="27" spans="1:15" ht="20.100000000000001" customHeight="1">
      <c r="A27">
        <v>41</v>
      </c>
      <c r="B27" s="8">
        <v>20</v>
      </c>
      <c r="C27" s="14">
        <v>2121616545</v>
      </c>
      <c r="D27" s="9" t="s">
        <v>1334</v>
      </c>
      <c r="E27" s="10" t="s">
        <v>1333</v>
      </c>
      <c r="F27" s="15" t="s">
        <v>1265</v>
      </c>
      <c r="G27" s="15" t="s">
        <v>1405</v>
      </c>
      <c r="H27" s="11"/>
      <c r="I27" s="12"/>
      <c r="J27" s="12"/>
      <c r="K27" s="12"/>
      <c r="L27" s="144" t="s">
        <v>1416</v>
      </c>
      <c r="M27" s="145"/>
      <c r="N27" s="146"/>
      <c r="O27" t="s">
        <v>1427</v>
      </c>
    </row>
    <row r="28" spans="1:15" ht="20.100000000000001" customHeight="1">
      <c r="A28">
        <v>42</v>
      </c>
      <c r="B28" s="8">
        <v>21</v>
      </c>
      <c r="C28" s="14">
        <v>2121654960</v>
      </c>
      <c r="D28" s="9" t="s">
        <v>1335</v>
      </c>
      <c r="E28" s="10" t="s">
        <v>1333</v>
      </c>
      <c r="F28" s="15" t="s">
        <v>1265</v>
      </c>
      <c r="G28" s="15" t="s">
        <v>1406</v>
      </c>
      <c r="H28" s="11"/>
      <c r="I28" s="12"/>
      <c r="J28" s="12"/>
      <c r="K28" s="12"/>
      <c r="L28" s="144" t="s">
        <v>1415</v>
      </c>
      <c r="M28" s="145"/>
      <c r="N28" s="146"/>
      <c r="O28" t="s">
        <v>1427</v>
      </c>
    </row>
  </sheetData>
  <mergeCells count="37">
    <mergeCell ref="L28:N28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G6:G28 L8:N28 A8:A28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" customFormat="1" ht="14.25" customHeight="1">
      <c r="C1" s="159" t="s">
        <v>7</v>
      </c>
      <c r="D1" s="159"/>
      <c r="E1" s="160" t="s">
        <v>617</v>
      </c>
      <c r="F1" s="160"/>
      <c r="G1" s="160"/>
      <c r="H1" s="160"/>
      <c r="I1" s="160"/>
      <c r="J1" s="160"/>
      <c r="K1" s="160"/>
      <c r="L1" s="109" t="s">
        <v>1419</v>
      </c>
    </row>
    <row r="2" spans="1:15" s="1" customFormat="1">
      <c r="C2" s="159" t="s">
        <v>8</v>
      </c>
      <c r="D2" s="159"/>
      <c r="E2" s="2" t="s">
        <v>575</v>
      </c>
      <c r="F2" s="160" t="s">
        <v>1420</v>
      </c>
      <c r="G2" s="160"/>
      <c r="H2" s="160"/>
      <c r="I2" s="160"/>
      <c r="J2" s="160"/>
      <c r="K2" s="160"/>
      <c r="L2" s="3" t="s">
        <v>9</v>
      </c>
      <c r="M2" s="4" t="s">
        <v>10</v>
      </c>
      <c r="N2" s="4">
        <v>2</v>
      </c>
    </row>
    <row r="3" spans="1:15" s="5" customFormat="1" ht="18.75" customHeight="1">
      <c r="C3" s="6" t="s">
        <v>1428</v>
      </c>
      <c r="D3" s="161" t="s">
        <v>1422</v>
      </c>
      <c r="E3" s="161"/>
      <c r="F3" s="161"/>
      <c r="G3" s="161"/>
      <c r="H3" s="161"/>
      <c r="I3" s="161"/>
      <c r="J3" s="161"/>
      <c r="K3" s="161"/>
      <c r="L3" s="3" t="s">
        <v>11</v>
      </c>
      <c r="M3" s="3" t="s">
        <v>10</v>
      </c>
      <c r="N3" s="3">
        <v>2</v>
      </c>
    </row>
    <row r="4" spans="1:15" s="5" customFormat="1" ht="18.75" customHeight="1">
      <c r="B4" s="162" t="s">
        <v>1429</v>
      </c>
      <c r="C4" s="162"/>
      <c r="D4" s="162"/>
      <c r="E4" s="162"/>
      <c r="F4" s="162"/>
      <c r="G4" s="162"/>
      <c r="H4" s="162"/>
      <c r="I4" s="162"/>
      <c r="J4" s="162"/>
      <c r="K4" s="162"/>
      <c r="L4" s="3" t="s">
        <v>12</v>
      </c>
      <c r="M4" s="3" t="s">
        <v>10</v>
      </c>
      <c r="N4" s="3">
        <v>1</v>
      </c>
    </row>
    <row r="5" spans="1:15" ht="3.75" customHeight="1"/>
    <row r="6" spans="1:15" ht="15" customHeight="1">
      <c r="B6" s="148" t="s">
        <v>0</v>
      </c>
      <c r="C6" s="147" t="s">
        <v>13</v>
      </c>
      <c r="D6" s="163" t="s">
        <v>3</v>
      </c>
      <c r="E6" s="164" t="s">
        <v>4</v>
      </c>
      <c r="F6" s="147" t="s">
        <v>19</v>
      </c>
      <c r="G6" s="147" t="s">
        <v>20</v>
      </c>
      <c r="H6" s="147" t="s">
        <v>14</v>
      </c>
      <c r="I6" s="147" t="s">
        <v>15</v>
      </c>
      <c r="J6" s="149" t="s">
        <v>6</v>
      </c>
      <c r="K6" s="149"/>
      <c r="L6" s="150" t="s">
        <v>16</v>
      </c>
      <c r="M6" s="151"/>
      <c r="N6" s="152"/>
    </row>
    <row r="7" spans="1:15" ht="27" customHeight="1">
      <c r="B7" s="148"/>
      <c r="C7" s="148"/>
      <c r="D7" s="163"/>
      <c r="E7" s="164"/>
      <c r="F7" s="148"/>
      <c r="G7" s="148"/>
      <c r="H7" s="148"/>
      <c r="I7" s="148"/>
      <c r="J7" s="7" t="s">
        <v>17</v>
      </c>
      <c r="K7" s="7" t="s">
        <v>18</v>
      </c>
      <c r="L7" s="153"/>
      <c r="M7" s="154"/>
      <c r="N7" s="155"/>
    </row>
    <row r="8" spans="1:15" ht="20.100000000000001" customHeight="1">
      <c r="A8">
        <v>43</v>
      </c>
      <c r="B8" s="8">
        <v>1</v>
      </c>
      <c r="C8" s="14">
        <v>2221613461</v>
      </c>
      <c r="D8" s="9" t="s">
        <v>1336</v>
      </c>
      <c r="E8" s="10" t="s">
        <v>1333</v>
      </c>
      <c r="F8" s="15" t="s">
        <v>1265</v>
      </c>
      <c r="G8" s="15" t="s">
        <v>1397</v>
      </c>
      <c r="H8" s="11"/>
      <c r="I8" s="12"/>
      <c r="J8" s="12"/>
      <c r="K8" s="12"/>
      <c r="L8" s="156" t="s">
        <v>1415</v>
      </c>
      <c r="M8" s="157"/>
      <c r="N8" s="158"/>
      <c r="O8" t="s">
        <v>1430</v>
      </c>
    </row>
    <row r="9" spans="1:15" ht="20.100000000000001" customHeight="1">
      <c r="A9">
        <v>44</v>
      </c>
      <c r="B9" s="8">
        <v>2</v>
      </c>
      <c r="C9" s="14">
        <v>2221613467</v>
      </c>
      <c r="D9" s="9" t="s">
        <v>1337</v>
      </c>
      <c r="E9" s="10" t="s">
        <v>1338</v>
      </c>
      <c r="F9" s="15" t="s">
        <v>1265</v>
      </c>
      <c r="G9" s="15" t="s">
        <v>1397</v>
      </c>
      <c r="H9" s="11"/>
      <c r="I9" s="12"/>
      <c r="J9" s="12"/>
      <c r="K9" s="12"/>
      <c r="L9" s="144" t="s">
        <v>1415</v>
      </c>
      <c r="M9" s="145"/>
      <c r="N9" s="146"/>
      <c r="O9" t="s">
        <v>1430</v>
      </c>
    </row>
    <row r="10" spans="1:15" ht="20.100000000000001" customHeight="1">
      <c r="A10">
        <v>45</v>
      </c>
      <c r="B10" s="8">
        <v>3</v>
      </c>
      <c r="C10" s="14">
        <v>2221113500</v>
      </c>
      <c r="D10" s="9" t="s">
        <v>1339</v>
      </c>
      <c r="E10" s="10" t="s">
        <v>1264</v>
      </c>
      <c r="F10" s="15" t="s">
        <v>1340</v>
      </c>
      <c r="G10" s="15" t="s">
        <v>1399</v>
      </c>
      <c r="H10" s="11"/>
      <c r="I10" s="12"/>
      <c r="J10" s="12"/>
      <c r="K10" s="12"/>
      <c r="L10" s="144" t="s">
        <v>1415</v>
      </c>
      <c r="M10" s="145"/>
      <c r="N10" s="146"/>
      <c r="O10" t="s">
        <v>1430</v>
      </c>
    </row>
    <row r="11" spans="1:15" ht="20.100000000000001" customHeight="1">
      <c r="A11">
        <v>46</v>
      </c>
      <c r="B11" s="8">
        <v>4</v>
      </c>
      <c r="C11" s="14">
        <v>2221615469</v>
      </c>
      <c r="D11" s="9" t="s">
        <v>1341</v>
      </c>
      <c r="E11" s="10" t="s">
        <v>1264</v>
      </c>
      <c r="F11" s="15" t="s">
        <v>1340</v>
      </c>
      <c r="G11" s="15" t="s">
        <v>1397</v>
      </c>
      <c r="H11" s="11"/>
      <c r="I11" s="12"/>
      <c r="J11" s="12"/>
      <c r="K11" s="12"/>
      <c r="L11" s="144" t="s">
        <v>1415</v>
      </c>
      <c r="M11" s="145"/>
      <c r="N11" s="146"/>
      <c r="O11" t="s">
        <v>1430</v>
      </c>
    </row>
    <row r="12" spans="1:15" ht="20.100000000000001" customHeight="1">
      <c r="A12">
        <v>47</v>
      </c>
      <c r="B12" s="8">
        <v>5</v>
      </c>
      <c r="C12" s="14">
        <v>2321612742</v>
      </c>
      <c r="D12" s="9" t="s">
        <v>1342</v>
      </c>
      <c r="E12" s="10" t="s">
        <v>27</v>
      </c>
      <c r="F12" s="15" t="s">
        <v>1340</v>
      </c>
      <c r="G12" s="15" t="s">
        <v>1399</v>
      </c>
      <c r="H12" s="11"/>
      <c r="I12" s="12"/>
      <c r="J12" s="12"/>
      <c r="K12" s="12"/>
      <c r="L12" s="144" t="s">
        <v>1415</v>
      </c>
      <c r="M12" s="145"/>
      <c r="N12" s="146"/>
      <c r="O12" t="s">
        <v>1430</v>
      </c>
    </row>
    <row r="13" spans="1:15" ht="20.100000000000001" customHeight="1">
      <c r="A13">
        <v>48</v>
      </c>
      <c r="B13" s="8">
        <v>6</v>
      </c>
      <c r="C13" s="14">
        <v>2221613450</v>
      </c>
      <c r="D13" s="9" t="s">
        <v>1343</v>
      </c>
      <c r="E13" s="10" t="s">
        <v>1344</v>
      </c>
      <c r="F13" s="15" t="s">
        <v>1340</v>
      </c>
      <c r="G13" s="15" t="s">
        <v>1397</v>
      </c>
      <c r="H13" s="11"/>
      <c r="I13" s="12"/>
      <c r="J13" s="12"/>
      <c r="K13" s="12"/>
      <c r="L13" s="144" t="s">
        <v>1415</v>
      </c>
      <c r="M13" s="145"/>
      <c r="N13" s="146"/>
      <c r="O13" t="s">
        <v>1430</v>
      </c>
    </row>
    <row r="14" spans="1:15" ht="20.100000000000001" customHeight="1">
      <c r="A14">
        <v>49</v>
      </c>
      <c r="B14" s="8">
        <v>7</v>
      </c>
      <c r="C14" s="14">
        <v>2211618327</v>
      </c>
      <c r="D14" s="9" t="s">
        <v>1345</v>
      </c>
      <c r="E14" s="10" t="s">
        <v>1346</v>
      </c>
      <c r="F14" s="15" t="s">
        <v>1340</v>
      </c>
      <c r="G14" s="15" t="s">
        <v>1407</v>
      </c>
      <c r="H14" s="11"/>
      <c r="I14" s="12"/>
      <c r="J14" s="12"/>
      <c r="K14" s="12"/>
      <c r="L14" s="144" t="s">
        <v>1415</v>
      </c>
      <c r="M14" s="145"/>
      <c r="N14" s="146"/>
      <c r="O14" t="s">
        <v>1430</v>
      </c>
    </row>
    <row r="15" spans="1:15" ht="20.100000000000001" customHeight="1">
      <c r="A15">
        <v>50</v>
      </c>
      <c r="B15" s="8">
        <v>8</v>
      </c>
      <c r="C15" s="14">
        <v>2021418416</v>
      </c>
      <c r="D15" s="9" t="s">
        <v>1347</v>
      </c>
      <c r="E15" s="10" t="s">
        <v>1273</v>
      </c>
      <c r="F15" s="15" t="s">
        <v>1340</v>
      </c>
      <c r="G15" s="15" t="s">
        <v>1408</v>
      </c>
      <c r="H15" s="11"/>
      <c r="I15" s="12"/>
      <c r="J15" s="12"/>
      <c r="K15" s="12"/>
      <c r="L15" s="144" t="s">
        <v>1415</v>
      </c>
      <c r="M15" s="145"/>
      <c r="N15" s="146"/>
      <c r="O15" t="s">
        <v>1430</v>
      </c>
    </row>
    <row r="16" spans="1:15" ht="20.100000000000001" customHeight="1">
      <c r="A16">
        <v>51</v>
      </c>
      <c r="B16" s="8">
        <v>9</v>
      </c>
      <c r="C16" s="14">
        <v>1821615996</v>
      </c>
      <c r="D16" s="9" t="s">
        <v>1348</v>
      </c>
      <c r="E16" s="10" t="s">
        <v>1349</v>
      </c>
      <c r="F16" s="15" t="s">
        <v>1340</v>
      </c>
      <c r="G16" s="15" t="s">
        <v>1409</v>
      </c>
      <c r="H16" s="11"/>
      <c r="I16" s="12"/>
      <c r="J16" s="12"/>
      <c r="K16" s="12"/>
      <c r="L16" s="144" t="s">
        <v>1416</v>
      </c>
      <c r="M16" s="145"/>
      <c r="N16" s="146"/>
      <c r="O16" t="s">
        <v>1430</v>
      </c>
    </row>
    <row r="17" spans="1:15" ht="20.100000000000001" customHeight="1">
      <c r="A17">
        <v>52</v>
      </c>
      <c r="B17" s="8">
        <v>10</v>
      </c>
      <c r="C17" s="14">
        <v>2321622055</v>
      </c>
      <c r="D17" s="9" t="s">
        <v>1350</v>
      </c>
      <c r="E17" s="10" t="s">
        <v>1277</v>
      </c>
      <c r="F17" s="15" t="s">
        <v>1340</v>
      </c>
      <c r="G17" s="15" t="s">
        <v>1410</v>
      </c>
      <c r="H17" s="11"/>
      <c r="I17" s="12"/>
      <c r="J17" s="12"/>
      <c r="K17" s="12"/>
      <c r="L17" s="144" t="s">
        <v>1415</v>
      </c>
      <c r="M17" s="145"/>
      <c r="N17" s="146"/>
      <c r="O17" t="s">
        <v>1430</v>
      </c>
    </row>
    <row r="18" spans="1:15" ht="20.100000000000001" customHeight="1">
      <c r="A18">
        <v>53</v>
      </c>
      <c r="B18" s="8">
        <v>11</v>
      </c>
      <c r="C18" s="14">
        <v>2121617280</v>
      </c>
      <c r="D18" s="9" t="s">
        <v>1351</v>
      </c>
      <c r="E18" s="10" t="s">
        <v>1352</v>
      </c>
      <c r="F18" s="15" t="s">
        <v>1340</v>
      </c>
      <c r="G18" s="15" t="s">
        <v>1405</v>
      </c>
      <c r="H18" s="11"/>
      <c r="I18" s="12"/>
      <c r="J18" s="12"/>
      <c r="K18" s="12"/>
      <c r="L18" s="144" t="s">
        <v>1415</v>
      </c>
      <c r="M18" s="145"/>
      <c r="N18" s="146"/>
      <c r="O18" t="s">
        <v>1430</v>
      </c>
    </row>
    <row r="19" spans="1:15" ht="20.100000000000001" customHeight="1">
      <c r="A19">
        <v>54</v>
      </c>
      <c r="B19" s="8">
        <v>12</v>
      </c>
      <c r="C19" s="14">
        <v>1921613444</v>
      </c>
      <c r="D19" s="9" t="s">
        <v>1353</v>
      </c>
      <c r="E19" s="10" t="s">
        <v>1354</v>
      </c>
      <c r="F19" s="15" t="s">
        <v>1340</v>
      </c>
      <c r="G19" s="15" t="s">
        <v>1397</v>
      </c>
      <c r="H19" s="11"/>
      <c r="I19" s="12"/>
      <c r="J19" s="12"/>
      <c r="K19" s="12"/>
      <c r="L19" s="144" t="s">
        <v>1415</v>
      </c>
      <c r="M19" s="145"/>
      <c r="N19" s="146"/>
      <c r="O19" t="s">
        <v>1430</v>
      </c>
    </row>
    <row r="20" spans="1:15" ht="20.100000000000001" customHeight="1">
      <c r="A20">
        <v>55</v>
      </c>
      <c r="B20" s="8">
        <v>13</v>
      </c>
      <c r="C20" s="14">
        <v>2211114629</v>
      </c>
      <c r="D20" s="9" t="s">
        <v>1355</v>
      </c>
      <c r="E20" s="10" t="s">
        <v>1356</v>
      </c>
      <c r="F20" s="15" t="s">
        <v>1340</v>
      </c>
      <c r="G20" s="15" t="s">
        <v>1407</v>
      </c>
      <c r="H20" s="11"/>
      <c r="I20" s="12"/>
      <c r="J20" s="12"/>
      <c r="K20" s="12"/>
      <c r="L20" s="144" t="s">
        <v>1415</v>
      </c>
      <c r="M20" s="145"/>
      <c r="N20" s="146"/>
      <c r="O20" t="s">
        <v>1430</v>
      </c>
    </row>
    <row r="21" spans="1:15" ht="20.100000000000001" customHeight="1">
      <c r="A21">
        <v>56</v>
      </c>
      <c r="B21" s="8">
        <v>14</v>
      </c>
      <c r="C21" s="14">
        <v>23216111083</v>
      </c>
      <c r="D21" s="9" t="s">
        <v>1292</v>
      </c>
      <c r="E21" s="10" t="s">
        <v>1357</v>
      </c>
      <c r="F21" s="15" t="s">
        <v>1340</v>
      </c>
      <c r="G21" s="15" t="s">
        <v>1399</v>
      </c>
      <c r="H21" s="11"/>
      <c r="I21" s="12"/>
      <c r="J21" s="12"/>
      <c r="K21" s="12"/>
      <c r="L21" s="144" t="s">
        <v>1415</v>
      </c>
      <c r="M21" s="145"/>
      <c r="N21" s="146"/>
      <c r="O21" t="s">
        <v>1430</v>
      </c>
    </row>
    <row r="22" spans="1:15" ht="20.100000000000001" customHeight="1">
      <c r="A22">
        <v>57</v>
      </c>
      <c r="B22" s="8">
        <v>15</v>
      </c>
      <c r="C22" s="14">
        <v>23216110068</v>
      </c>
      <c r="D22" s="9" t="s">
        <v>1358</v>
      </c>
      <c r="E22" s="10" t="s">
        <v>1359</v>
      </c>
      <c r="F22" s="15" t="s">
        <v>1340</v>
      </c>
      <c r="G22" s="15" t="s">
        <v>1399</v>
      </c>
      <c r="H22" s="11"/>
      <c r="I22" s="12"/>
      <c r="J22" s="12"/>
      <c r="K22" s="12"/>
      <c r="L22" s="144" t="s">
        <v>1415</v>
      </c>
      <c r="M22" s="145"/>
      <c r="N22" s="146"/>
      <c r="O22" t="s">
        <v>1430</v>
      </c>
    </row>
    <row r="23" spans="1:15" ht="20.100000000000001" customHeight="1">
      <c r="A23">
        <v>58</v>
      </c>
      <c r="B23" s="8">
        <v>16</v>
      </c>
      <c r="C23" s="14">
        <v>2221619215</v>
      </c>
      <c r="D23" s="9" t="s">
        <v>1360</v>
      </c>
      <c r="E23" s="10" t="s">
        <v>1361</v>
      </c>
      <c r="F23" s="15" t="s">
        <v>1340</v>
      </c>
      <c r="G23" s="15" t="s">
        <v>1397</v>
      </c>
      <c r="H23" s="11"/>
      <c r="I23" s="12"/>
      <c r="J23" s="12"/>
      <c r="K23" s="12"/>
      <c r="L23" s="144" t="s">
        <v>1416</v>
      </c>
      <c r="M23" s="145"/>
      <c r="N23" s="146"/>
      <c r="O23" t="s">
        <v>1430</v>
      </c>
    </row>
    <row r="24" spans="1:15" ht="20.100000000000001" customHeight="1">
      <c r="A24">
        <v>59</v>
      </c>
      <c r="B24" s="8">
        <v>17</v>
      </c>
      <c r="C24" s="14">
        <v>2321613789</v>
      </c>
      <c r="D24" s="9" t="s">
        <v>1362</v>
      </c>
      <c r="E24" s="10" t="s">
        <v>1361</v>
      </c>
      <c r="F24" s="15" t="s">
        <v>1340</v>
      </c>
      <c r="G24" s="15" t="s">
        <v>1399</v>
      </c>
      <c r="H24" s="11"/>
      <c r="I24" s="12"/>
      <c r="J24" s="12"/>
      <c r="K24" s="12"/>
      <c r="L24" s="144" t="s">
        <v>1415</v>
      </c>
      <c r="M24" s="145"/>
      <c r="N24" s="146"/>
      <c r="O24" t="s">
        <v>1430</v>
      </c>
    </row>
    <row r="25" spans="1:15" ht="20.100000000000001" customHeight="1">
      <c r="A25">
        <v>60</v>
      </c>
      <c r="B25" s="8">
        <v>18</v>
      </c>
      <c r="C25" s="14">
        <v>2221619463</v>
      </c>
      <c r="D25" s="9" t="s">
        <v>1321</v>
      </c>
      <c r="E25" s="10" t="s">
        <v>1281</v>
      </c>
      <c r="F25" s="15" t="s">
        <v>1340</v>
      </c>
      <c r="G25" s="15" t="s">
        <v>1397</v>
      </c>
      <c r="H25" s="11"/>
      <c r="I25" s="12"/>
      <c r="J25" s="12"/>
      <c r="K25" s="12"/>
      <c r="L25" s="144" t="s">
        <v>1415</v>
      </c>
      <c r="M25" s="145"/>
      <c r="N25" s="146"/>
      <c r="O25" t="s">
        <v>1430</v>
      </c>
    </row>
    <row r="26" spans="1:15" ht="20.100000000000001" customHeight="1">
      <c r="A26">
        <v>61</v>
      </c>
      <c r="B26" s="8">
        <v>19</v>
      </c>
      <c r="C26" s="14">
        <v>23216310450</v>
      </c>
      <c r="D26" s="9" t="s">
        <v>1363</v>
      </c>
      <c r="E26" s="10" t="s">
        <v>1364</v>
      </c>
      <c r="F26" s="15" t="s">
        <v>1340</v>
      </c>
      <c r="G26" s="15" t="s">
        <v>1398</v>
      </c>
      <c r="H26" s="11"/>
      <c r="I26" s="12"/>
      <c r="J26" s="12"/>
      <c r="K26" s="12"/>
      <c r="L26" s="144" t="s">
        <v>1415</v>
      </c>
      <c r="M26" s="145"/>
      <c r="N26" s="146"/>
      <c r="O26" t="s">
        <v>1430</v>
      </c>
    </row>
    <row r="27" spans="1:15" ht="20.100000000000001" customHeight="1">
      <c r="A27">
        <v>62</v>
      </c>
      <c r="B27" s="8">
        <v>20</v>
      </c>
      <c r="C27" s="14">
        <v>1821414087</v>
      </c>
      <c r="D27" s="9" t="s">
        <v>1292</v>
      </c>
      <c r="E27" s="10" t="s">
        <v>1285</v>
      </c>
      <c r="F27" s="15" t="s">
        <v>1340</v>
      </c>
      <c r="G27" s="15" t="s">
        <v>1411</v>
      </c>
      <c r="H27" s="11"/>
      <c r="I27" s="12"/>
      <c r="J27" s="12"/>
      <c r="K27" s="12"/>
      <c r="L27" s="144" t="s">
        <v>1415</v>
      </c>
      <c r="M27" s="145"/>
      <c r="N27" s="146"/>
      <c r="O27" t="s">
        <v>1430</v>
      </c>
    </row>
    <row r="28" spans="1:15" ht="20.100000000000001" customHeight="1">
      <c r="A28">
        <v>63</v>
      </c>
      <c r="B28" s="8">
        <v>21</v>
      </c>
      <c r="C28" s="14">
        <v>2221615484</v>
      </c>
      <c r="D28" s="9" t="s">
        <v>1365</v>
      </c>
      <c r="E28" s="10" t="s">
        <v>1366</v>
      </c>
      <c r="F28" s="15" t="s">
        <v>1340</v>
      </c>
      <c r="G28" s="15" t="s">
        <v>1397</v>
      </c>
      <c r="H28" s="11"/>
      <c r="I28" s="12"/>
      <c r="J28" s="12"/>
      <c r="K28" s="12"/>
      <c r="L28" s="144" t="s">
        <v>1415</v>
      </c>
      <c r="M28" s="145"/>
      <c r="N28" s="146"/>
      <c r="O28" t="s">
        <v>1430</v>
      </c>
    </row>
  </sheetData>
  <mergeCells count="37">
    <mergeCell ref="L28:N28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G6:G28 L8:N28 A8:A28">
    <cfRule type="cellIs" dxfId="2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 activeCell="Q13" sqref="Q1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" customFormat="1" ht="14.25" customHeight="1">
      <c r="C1" s="159" t="s">
        <v>7</v>
      </c>
      <c r="D1" s="159"/>
      <c r="E1" s="160" t="s">
        <v>617</v>
      </c>
      <c r="F1" s="160"/>
      <c r="G1" s="160"/>
      <c r="H1" s="160"/>
      <c r="I1" s="160"/>
      <c r="J1" s="160"/>
      <c r="K1" s="160"/>
      <c r="L1" s="109" t="s">
        <v>1414</v>
      </c>
    </row>
    <row r="2" spans="1:15" s="1" customFormat="1">
      <c r="C2" s="159" t="s">
        <v>8</v>
      </c>
      <c r="D2" s="159"/>
      <c r="E2" s="2" t="s">
        <v>576</v>
      </c>
      <c r="F2" s="160" t="s">
        <v>1420</v>
      </c>
      <c r="G2" s="160"/>
      <c r="H2" s="160"/>
      <c r="I2" s="160"/>
      <c r="J2" s="160"/>
      <c r="K2" s="160"/>
      <c r="L2" s="3" t="s">
        <v>9</v>
      </c>
      <c r="M2" s="4" t="s">
        <v>10</v>
      </c>
      <c r="N2" s="4">
        <v>2</v>
      </c>
    </row>
    <row r="3" spans="1:15" s="5" customFormat="1" ht="18.75" customHeight="1">
      <c r="C3" s="6" t="s">
        <v>1431</v>
      </c>
      <c r="D3" s="161" t="s">
        <v>1422</v>
      </c>
      <c r="E3" s="161"/>
      <c r="F3" s="161"/>
      <c r="G3" s="161"/>
      <c r="H3" s="161"/>
      <c r="I3" s="161"/>
      <c r="J3" s="161"/>
      <c r="K3" s="161"/>
      <c r="L3" s="3" t="s">
        <v>11</v>
      </c>
      <c r="M3" s="3" t="s">
        <v>10</v>
      </c>
      <c r="N3" s="3">
        <v>2</v>
      </c>
    </row>
    <row r="4" spans="1:15" s="5" customFormat="1" ht="18.75" customHeight="1">
      <c r="B4" s="162" t="s">
        <v>1432</v>
      </c>
      <c r="C4" s="162"/>
      <c r="D4" s="162"/>
      <c r="E4" s="162"/>
      <c r="F4" s="162"/>
      <c r="G4" s="162"/>
      <c r="H4" s="162"/>
      <c r="I4" s="162"/>
      <c r="J4" s="162"/>
      <c r="K4" s="162"/>
      <c r="L4" s="3" t="s">
        <v>12</v>
      </c>
      <c r="M4" s="3" t="s">
        <v>10</v>
      </c>
      <c r="N4" s="3">
        <v>1</v>
      </c>
    </row>
    <row r="5" spans="1:15" ht="3.75" customHeight="1"/>
    <row r="6" spans="1:15" ht="15" customHeight="1">
      <c r="B6" s="148" t="s">
        <v>0</v>
      </c>
      <c r="C6" s="147" t="s">
        <v>13</v>
      </c>
      <c r="D6" s="163" t="s">
        <v>3</v>
      </c>
      <c r="E6" s="164" t="s">
        <v>4</v>
      </c>
      <c r="F6" s="147" t="s">
        <v>19</v>
      </c>
      <c r="G6" s="147" t="s">
        <v>20</v>
      </c>
      <c r="H6" s="147" t="s">
        <v>14</v>
      </c>
      <c r="I6" s="147" t="s">
        <v>15</v>
      </c>
      <c r="J6" s="149" t="s">
        <v>6</v>
      </c>
      <c r="K6" s="149"/>
      <c r="L6" s="150" t="s">
        <v>16</v>
      </c>
      <c r="M6" s="151"/>
      <c r="N6" s="152"/>
    </row>
    <row r="7" spans="1:15" ht="27" customHeight="1">
      <c r="B7" s="148"/>
      <c r="C7" s="148"/>
      <c r="D7" s="163"/>
      <c r="E7" s="164"/>
      <c r="F7" s="148"/>
      <c r="G7" s="148"/>
      <c r="H7" s="148"/>
      <c r="I7" s="148"/>
      <c r="J7" s="7" t="s">
        <v>17</v>
      </c>
      <c r="K7" s="7" t="s">
        <v>18</v>
      </c>
      <c r="L7" s="153"/>
      <c r="M7" s="154"/>
      <c r="N7" s="155"/>
    </row>
    <row r="8" spans="1:15" ht="20.100000000000001" customHeight="1">
      <c r="A8">
        <v>64</v>
      </c>
      <c r="B8" s="8">
        <v>1</v>
      </c>
      <c r="C8" s="14">
        <v>23216112182</v>
      </c>
      <c r="D8" s="9" t="s">
        <v>1293</v>
      </c>
      <c r="E8" s="10" t="s">
        <v>1367</v>
      </c>
      <c r="F8" s="15" t="s">
        <v>1340</v>
      </c>
      <c r="G8" s="15" t="s">
        <v>1399</v>
      </c>
      <c r="H8" s="11"/>
      <c r="I8" s="12"/>
      <c r="J8" s="12"/>
      <c r="K8" s="12"/>
      <c r="L8" s="156" t="s">
        <v>1415</v>
      </c>
      <c r="M8" s="157"/>
      <c r="N8" s="158"/>
      <c r="O8" t="s">
        <v>1433</v>
      </c>
    </row>
    <row r="9" spans="1:15" ht="20.100000000000001" customHeight="1">
      <c r="A9">
        <v>65</v>
      </c>
      <c r="B9" s="8">
        <v>2</v>
      </c>
      <c r="C9" s="14">
        <v>2321615338</v>
      </c>
      <c r="D9" s="9" t="s">
        <v>1368</v>
      </c>
      <c r="E9" s="10" t="s">
        <v>1294</v>
      </c>
      <c r="F9" s="15" t="s">
        <v>1340</v>
      </c>
      <c r="G9" s="15" t="s">
        <v>1399</v>
      </c>
      <c r="H9" s="11"/>
      <c r="I9" s="12"/>
      <c r="J9" s="12"/>
      <c r="K9" s="12"/>
      <c r="L9" s="144" t="s">
        <v>1415</v>
      </c>
      <c r="M9" s="145"/>
      <c r="N9" s="146"/>
      <c r="O9" t="s">
        <v>1433</v>
      </c>
    </row>
    <row r="10" spans="1:15" ht="20.100000000000001" customHeight="1">
      <c r="A10">
        <v>66</v>
      </c>
      <c r="B10" s="8">
        <v>3</v>
      </c>
      <c r="C10" s="14">
        <v>23216112016</v>
      </c>
      <c r="D10" s="9" t="s">
        <v>1369</v>
      </c>
      <c r="E10" s="10" t="s">
        <v>1370</v>
      </c>
      <c r="F10" s="15" t="s">
        <v>1340</v>
      </c>
      <c r="G10" s="15" t="s">
        <v>1399</v>
      </c>
      <c r="H10" s="11"/>
      <c r="I10" s="12"/>
      <c r="J10" s="12"/>
      <c r="K10" s="12"/>
      <c r="L10" s="144" t="s">
        <v>1416</v>
      </c>
      <c r="M10" s="145"/>
      <c r="N10" s="146"/>
      <c r="O10" t="s">
        <v>1433</v>
      </c>
    </row>
    <row r="11" spans="1:15" ht="20.100000000000001" customHeight="1">
      <c r="A11">
        <v>67</v>
      </c>
      <c r="B11" s="8">
        <v>4</v>
      </c>
      <c r="C11" s="14">
        <v>2221615496</v>
      </c>
      <c r="D11" s="9" t="s">
        <v>1371</v>
      </c>
      <c r="E11" s="10" t="s">
        <v>1304</v>
      </c>
      <c r="F11" s="15" t="s">
        <v>1340</v>
      </c>
      <c r="G11" s="15" t="s">
        <v>1397</v>
      </c>
      <c r="H11" s="11"/>
      <c r="I11" s="12"/>
      <c r="J11" s="12"/>
      <c r="K11" s="12"/>
      <c r="L11" s="144" t="s">
        <v>1415</v>
      </c>
      <c r="M11" s="145"/>
      <c r="N11" s="146"/>
      <c r="O11" t="s">
        <v>1433</v>
      </c>
    </row>
    <row r="12" spans="1:15" ht="20.100000000000001" customHeight="1">
      <c r="A12">
        <v>68</v>
      </c>
      <c r="B12" s="8">
        <v>5</v>
      </c>
      <c r="C12" s="14">
        <v>2121618573</v>
      </c>
      <c r="D12" s="9" t="s">
        <v>1372</v>
      </c>
      <c r="E12" s="10" t="s">
        <v>1373</v>
      </c>
      <c r="F12" s="15" t="s">
        <v>1340</v>
      </c>
      <c r="G12" s="15" t="s">
        <v>1405</v>
      </c>
      <c r="H12" s="11"/>
      <c r="I12" s="12"/>
      <c r="J12" s="12"/>
      <c r="K12" s="12"/>
      <c r="L12" s="144" t="s">
        <v>1415</v>
      </c>
      <c r="M12" s="145"/>
      <c r="N12" s="146"/>
      <c r="O12" t="s">
        <v>1433</v>
      </c>
    </row>
    <row r="13" spans="1:15" ht="20.100000000000001" customHeight="1">
      <c r="A13">
        <v>69</v>
      </c>
      <c r="B13" s="8">
        <v>6</v>
      </c>
      <c r="C13" s="14">
        <v>2321625112</v>
      </c>
      <c r="D13" s="9" t="s">
        <v>1374</v>
      </c>
      <c r="E13" s="10" t="s">
        <v>1375</v>
      </c>
      <c r="F13" s="15" t="s">
        <v>1340</v>
      </c>
      <c r="G13" s="15" t="s">
        <v>1410</v>
      </c>
      <c r="H13" s="11"/>
      <c r="I13" s="12"/>
      <c r="J13" s="12"/>
      <c r="K13" s="12"/>
      <c r="L13" s="144" t="s">
        <v>1415</v>
      </c>
      <c r="M13" s="145"/>
      <c r="N13" s="146"/>
      <c r="O13" t="s">
        <v>1433</v>
      </c>
    </row>
    <row r="14" spans="1:15" ht="20.100000000000001" customHeight="1">
      <c r="A14">
        <v>70</v>
      </c>
      <c r="B14" s="8">
        <v>7</v>
      </c>
      <c r="C14" s="14">
        <v>23216111598</v>
      </c>
      <c r="D14" s="9" t="s">
        <v>1376</v>
      </c>
      <c r="E14" s="10" t="s">
        <v>1377</v>
      </c>
      <c r="F14" s="15" t="s">
        <v>1340</v>
      </c>
      <c r="G14" s="15" t="s">
        <v>1399</v>
      </c>
      <c r="H14" s="11"/>
      <c r="I14" s="12"/>
      <c r="J14" s="12"/>
      <c r="K14" s="12"/>
      <c r="L14" s="144" t="s">
        <v>1415</v>
      </c>
      <c r="M14" s="145"/>
      <c r="N14" s="146"/>
      <c r="O14" t="s">
        <v>1433</v>
      </c>
    </row>
    <row r="15" spans="1:15" ht="20.100000000000001" customHeight="1">
      <c r="A15">
        <v>71</v>
      </c>
      <c r="B15" s="8">
        <v>8</v>
      </c>
      <c r="C15" s="14">
        <v>2221613449</v>
      </c>
      <c r="D15" s="9" t="s">
        <v>1378</v>
      </c>
      <c r="E15" s="10" t="s">
        <v>1379</v>
      </c>
      <c r="F15" s="15" t="s">
        <v>1340</v>
      </c>
      <c r="G15" s="15" t="s">
        <v>1397</v>
      </c>
      <c r="H15" s="11"/>
      <c r="I15" s="12"/>
      <c r="J15" s="12"/>
      <c r="K15" s="12"/>
      <c r="L15" s="144" t="s">
        <v>1415</v>
      </c>
      <c r="M15" s="145"/>
      <c r="N15" s="146"/>
      <c r="O15" t="s">
        <v>1433</v>
      </c>
    </row>
    <row r="16" spans="1:15" ht="20.100000000000001" customHeight="1">
      <c r="A16">
        <v>72</v>
      </c>
      <c r="B16" s="8">
        <v>9</v>
      </c>
      <c r="C16" s="14">
        <v>2121614358</v>
      </c>
      <c r="D16" s="9" t="s">
        <v>1380</v>
      </c>
      <c r="E16" s="10" t="s">
        <v>1315</v>
      </c>
      <c r="F16" s="15" t="s">
        <v>1340</v>
      </c>
      <c r="G16" s="15" t="s">
        <v>1405</v>
      </c>
      <c r="H16" s="11"/>
      <c r="I16" s="12"/>
      <c r="J16" s="12"/>
      <c r="K16" s="12"/>
      <c r="L16" s="144" t="s">
        <v>1415</v>
      </c>
      <c r="M16" s="145"/>
      <c r="N16" s="146"/>
      <c r="O16" t="s">
        <v>1433</v>
      </c>
    </row>
    <row r="17" spans="1:15" ht="20.100000000000001" customHeight="1">
      <c r="A17">
        <v>73</v>
      </c>
      <c r="B17" s="8">
        <v>10</v>
      </c>
      <c r="C17" s="14">
        <v>2121614374</v>
      </c>
      <c r="D17" s="9" t="s">
        <v>1381</v>
      </c>
      <c r="E17" s="10" t="s">
        <v>1315</v>
      </c>
      <c r="F17" s="15" t="s">
        <v>1340</v>
      </c>
      <c r="G17" s="15" t="s">
        <v>1396</v>
      </c>
      <c r="H17" s="11"/>
      <c r="I17" s="12"/>
      <c r="J17" s="12"/>
      <c r="K17" s="12"/>
      <c r="L17" s="144" t="s">
        <v>1416</v>
      </c>
      <c r="M17" s="145"/>
      <c r="N17" s="146"/>
      <c r="O17" t="s">
        <v>1433</v>
      </c>
    </row>
    <row r="18" spans="1:15" ht="20.100000000000001" customHeight="1">
      <c r="A18">
        <v>74</v>
      </c>
      <c r="B18" s="8">
        <v>11</v>
      </c>
      <c r="C18" s="14">
        <v>2320610403</v>
      </c>
      <c r="D18" s="9" t="s">
        <v>1382</v>
      </c>
      <c r="E18" s="10" t="s">
        <v>1315</v>
      </c>
      <c r="F18" s="15" t="s">
        <v>1340</v>
      </c>
      <c r="G18" s="15" t="s">
        <v>1399</v>
      </c>
      <c r="H18" s="11"/>
      <c r="I18" s="12"/>
      <c r="J18" s="12"/>
      <c r="K18" s="12"/>
      <c r="L18" s="144" t="s">
        <v>1415</v>
      </c>
      <c r="M18" s="145"/>
      <c r="N18" s="146"/>
      <c r="O18" t="s">
        <v>1433</v>
      </c>
    </row>
    <row r="19" spans="1:15" ht="20.100000000000001" customHeight="1">
      <c r="A19">
        <v>75</v>
      </c>
      <c r="B19" s="8">
        <v>12</v>
      </c>
      <c r="C19" s="14">
        <v>2321634813</v>
      </c>
      <c r="D19" s="9" t="s">
        <v>1383</v>
      </c>
      <c r="E19" s="10" t="s">
        <v>1384</v>
      </c>
      <c r="F19" s="15" t="s">
        <v>1340</v>
      </c>
      <c r="G19" s="15" t="s">
        <v>1398</v>
      </c>
      <c r="H19" s="11"/>
      <c r="I19" s="12"/>
      <c r="J19" s="12"/>
      <c r="K19" s="12"/>
      <c r="L19" s="144" t="s">
        <v>1415</v>
      </c>
      <c r="M19" s="145"/>
      <c r="N19" s="146"/>
      <c r="O19" t="s">
        <v>1433</v>
      </c>
    </row>
    <row r="20" spans="1:15" ht="20.100000000000001" customHeight="1">
      <c r="A20">
        <v>76</v>
      </c>
      <c r="B20" s="8">
        <v>13</v>
      </c>
      <c r="C20" s="14">
        <v>2021340510</v>
      </c>
      <c r="D20" s="9" t="s">
        <v>1270</v>
      </c>
      <c r="E20" s="10" t="s">
        <v>1328</v>
      </c>
      <c r="F20" s="15" t="s">
        <v>1340</v>
      </c>
      <c r="G20" s="15" t="s">
        <v>1396</v>
      </c>
      <c r="H20" s="11"/>
      <c r="I20" s="12"/>
      <c r="J20" s="12"/>
      <c r="K20" s="12"/>
      <c r="L20" s="144" t="s">
        <v>1415</v>
      </c>
      <c r="M20" s="145"/>
      <c r="N20" s="146"/>
      <c r="O20" t="s">
        <v>1433</v>
      </c>
    </row>
    <row r="21" spans="1:15" ht="20.100000000000001" customHeight="1">
      <c r="A21">
        <v>77</v>
      </c>
      <c r="B21" s="8">
        <v>14</v>
      </c>
      <c r="C21" s="14">
        <v>2221624804</v>
      </c>
      <c r="D21" s="9" t="s">
        <v>1385</v>
      </c>
      <c r="E21" s="10" t="s">
        <v>1386</v>
      </c>
      <c r="F21" s="15" t="s">
        <v>1340</v>
      </c>
      <c r="G21" s="15" t="s">
        <v>1397</v>
      </c>
      <c r="H21" s="11"/>
      <c r="I21" s="12"/>
      <c r="J21" s="12"/>
      <c r="K21" s="12"/>
      <c r="L21" s="144" t="s">
        <v>1415</v>
      </c>
      <c r="M21" s="145"/>
      <c r="N21" s="146"/>
      <c r="O21" t="s">
        <v>1433</v>
      </c>
    </row>
    <row r="22" spans="1:15" ht="20.100000000000001" customHeight="1">
      <c r="A22">
        <v>78</v>
      </c>
      <c r="B22" s="8">
        <v>15</v>
      </c>
      <c r="C22" s="14">
        <v>2121516690</v>
      </c>
      <c r="D22" s="9" t="s">
        <v>1387</v>
      </c>
      <c r="E22" s="10" t="s">
        <v>1333</v>
      </c>
      <c r="F22" s="15" t="s">
        <v>1340</v>
      </c>
      <c r="G22" s="15" t="s">
        <v>1397</v>
      </c>
      <c r="H22" s="11"/>
      <c r="I22" s="12"/>
      <c r="J22" s="12"/>
      <c r="K22" s="12"/>
      <c r="L22" s="144" t="s">
        <v>1415</v>
      </c>
      <c r="M22" s="145"/>
      <c r="N22" s="146"/>
      <c r="O22" t="s">
        <v>1433</v>
      </c>
    </row>
    <row r="23" spans="1:15" ht="20.100000000000001" customHeight="1">
      <c r="A23">
        <v>79</v>
      </c>
      <c r="B23" s="8">
        <v>16</v>
      </c>
      <c r="C23" s="14">
        <v>2221615518</v>
      </c>
      <c r="D23" s="9" t="s">
        <v>1388</v>
      </c>
      <c r="E23" s="10" t="s">
        <v>1333</v>
      </c>
      <c r="F23" s="15" t="s">
        <v>1340</v>
      </c>
      <c r="G23" s="15" t="s">
        <v>1397</v>
      </c>
      <c r="H23" s="11"/>
      <c r="I23" s="12"/>
      <c r="J23" s="12"/>
      <c r="K23" s="12"/>
      <c r="L23" s="144" t="s">
        <v>1415</v>
      </c>
      <c r="M23" s="145"/>
      <c r="N23" s="146"/>
      <c r="O23" t="s">
        <v>1433</v>
      </c>
    </row>
    <row r="24" spans="1:15" ht="20.100000000000001" customHeight="1">
      <c r="A24">
        <v>80</v>
      </c>
      <c r="B24" s="8">
        <v>17</v>
      </c>
      <c r="C24" s="14">
        <v>23216112925</v>
      </c>
      <c r="D24" s="9" t="s">
        <v>1389</v>
      </c>
      <c r="E24" s="10" t="s">
        <v>1333</v>
      </c>
      <c r="F24" s="15" t="s">
        <v>1340</v>
      </c>
      <c r="G24" s="15" t="s">
        <v>1399</v>
      </c>
      <c r="H24" s="11"/>
      <c r="I24" s="12"/>
      <c r="J24" s="12"/>
      <c r="K24" s="12"/>
      <c r="L24" s="144" t="s">
        <v>1415</v>
      </c>
      <c r="M24" s="145"/>
      <c r="N24" s="146"/>
      <c r="O24" t="s">
        <v>1433</v>
      </c>
    </row>
    <row r="25" spans="1:15" ht="20.100000000000001" customHeight="1">
      <c r="A25">
        <v>81</v>
      </c>
      <c r="B25" s="8">
        <v>18</v>
      </c>
      <c r="C25" s="14">
        <v>2321618539</v>
      </c>
      <c r="D25" s="9" t="s">
        <v>1336</v>
      </c>
      <c r="E25" s="10" t="s">
        <v>1333</v>
      </c>
      <c r="F25" s="15" t="s">
        <v>1340</v>
      </c>
      <c r="G25" s="15" t="s">
        <v>1412</v>
      </c>
      <c r="H25" s="11"/>
      <c r="I25" s="12"/>
      <c r="J25" s="12"/>
      <c r="K25" s="12"/>
      <c r="L25" s="144" t="s">
        <v>1415</v>
      </c>
      <c r="M25" s="145"/>
      <c r="N25" s="146"/>
      <c r="O25" t="s">
        <v>1433</v>
      </c>
    </row>
    <row r="26" spans="1:15" ht="20.100000000000001" customHeight="1">
      <c r="A26">
        <v>82</v>
      </c>
      <c r="B26" s="8">
        <v>19</v>
      </c>
      <c r="C26" s="14">
        <v>2221613453</v>
      </c>
      <c r="D26" s="9" t="s">
        <v>1390</v>
      </c>
      <c r="E26" s="10" t="s">
        <v>1391</v>
      </c>
      <c r="F26" s="15" t="s">
        <v>1340</v>
      </c>
      <c r="G26" s="15" t="s">
        <v>1397</v>
      </c>
      <c r="H26" s="11"/>
      <c r="I26" s="12"/>
      <c r="J26" s="12"/>
      <c r="K26" s="12"/>
      <c r="L26" s="144" t="s">
        <v>1415</v>
      </c>
      <c r="M26" s="145"/>
      <c r="N26" s="146"/>
      <c r="O26" t="s">
        <v>1433</v>
      </c>
    </row>
    <row r="27" spans="1:15" ht="20.100000000000001" customHeight="1">
      <c r="A27">
        <v>83</v>
      </c>
      <c r="B27" s="8">
        <v>20</v>
      </c>
      <c r="C27" s="14">
        <v>2021616909</v>
      </c>
      <c r="D27" s="9" t="s">
        <v>1392</v>
      </c>
      <c r="E27" s="10" t="s">
        <v>1393</v>
      </c>
      <c r="F27" s="15" t="s">
        <v>1340</v>
      </c>
      <c r="G27" s="15" t="s">
        <v>1413</v>
      </c>
      <c r="H27" s="11"/>
      <c r="I27" s="12"/>
      <c r="J27" s="12"/>
      <c r="K27" s="12"/>
      <c r="L27" s="144" t="s">
        <v>1415</v>
      </c>
      <c r="M27" s="145"/>
      <c r="N27" s="146"/>
      <c r="O27" t="s">
        <v>1433</v>
      </c>
    </row>
    <row r="28" spans="1:15" ht="20.100000000000001" customHeight="1">
      <c r="A28">
        <v>84</v>
      </c>
      <c r="B28" s="8">
        <v>21</v>
      </c>
      <c r="C28" s="14">
        <v>2321118219</v>
      </c>
      <c r="D28" s="9" t="s">
        <v>1394</v>
      </c>
      <c r="E28" s="10" t="s">
        <v>1395</v>
      </c>
      <c r="F28" s="15" t="s">
        <v>1340</v>
      </c>
      <c r="G28" s="15" t="s">
        <v>1412</v>
      </c>
      <c r="H28" s="11"/>
      <c r="I28" s="12"/>
      <c r="J28" s="12"/>
      <c r="K28" s="12"/>
      <c r="L28" s="144" t="s">
        <v>1415</v>
      </c>
      <c r="M28" s="145"/>
      <c r="N28" s="146"/>
      <c r="O28" t="s">
        <v>1433</v>
      </c>
    </row>
  </sheetData>
  <mergeCells count="37">
    <mergeCell ref="L28:N28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G6:G28 L8:N28 A8:A28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206" t="s">
        <v>144</v>
      </c>
      <c r="C1" s="206"/>
      <c r="D1" s="206"/>
      <c r="E1" s="207" t="s">
        <v>586</v>
      </c>
      <c r="F1" s="207"/>
      <c r="G1" s="207"/>
      <c r="H1" s="207"/>
      <c r="I1" s="207"/>
      <c r="J1" s="106"/>
    </row>
    <row r="2" spans="1:10" s="83" customFormat="1" ht="15">
      <c r="B2" s="206" t="s">
        <v>145</v>
      </c>
      <c r="C2" s="206"/>
      <c r="D2" s="206"/>
      <c r="E2" s="206" t="e">
        <f>"MÔN:    "&amp;#REF!</f>
        <v>#REF!</v>
      </c>
      <c r="F2" s="206"/>
      <c r="G2" s="206"/>
      <c r="H2" s="206"/>
      <c r="I2" s="206"/>
      <c r="J2" s="106"/>
    </row>
    <row r="3" spans="1:10" s="83" customFormat="1" ht="15">
      <c r="B3" s="84"/>
      <c r="C3" s="85" t="str">
        <f>[1]DSSV!$D$1</f>
        <v>BẢNG ĐIỂM ĐÁNH GIÁ KẾT QUẢ HỌC TẬP * NĂM HỌC: 2014-2015</v>
      </c>
      <c r="D3" s="84"/>
      <c r="E3" s="206" t="e">
        <f>"MÃ MÔN: "&amp;#REF!</f>
        <v>#REF!</v>
      </c>
      <c r="F3" s="206"/>
      <c r="G3" s="206"/>
      <c r="H3" s="206"/>
      <c r="I3" s="206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1:10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201" t="s">
        <v>0</v>
      </c>
      <c r="B6" s="202" t="s">
        <v>0</v>
      </c>
      <c r="C6" s="203" t="s">
        <v>2</v>
      </c>
      <c r="D6" s="204" t="s">
        <v>3</v>
      </c>
      <c r="E6" s="205" t="s">
        <v>4</v>
      </c>
      <c r="F6" s="209" t="s">
        <v>19</v>
      </c>
      <c r="G6" s="203" t="s">
        <v>20</v>
      </c>
      <c r="H6" s="203" t="s">
        <v>147</v>
      </c>
      <c r="I6" s="203" t="s">
        <v>16</v>
      </c>
      <c r="J6" s="208" t="s">
        <v>148</v>
      </c>
    </row>
    <row r="7" spans="1:10" s="92" customFormat="1" ht="15" customHeight="1">
      <c r="A7" s="201"/>
      <c r="B7" s="202"/>
      <c r="C7" s="202"/>
      <c r="D7" s="204"/>
      <c r="E7" s="205"/>
      <c r="F7" s="210"/>
      <c r="G7" s="202"/>
      <c r="H7" s="202"/>
      <c r="I7" s="203"/>
      <c r="J7" s="208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83" t="s">
        <v>1</v>
      </c>
      <c r="C2" s="183"/>
      <c r="D2" s="183"/>
      <c r="E2" s="184" t="e">
        <f>#REF!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35"/>
    </row>
    <row r="3" spans="1:21" ht="14.25">
      <c r="B3" s="173" t="s">
        <v>131</v>
      </c>
      <c r="C3" s="173"/>
      <c r="D3" s="173"/>
      <c r="E3" s="166" t="e">
        <f>"MÔN:    "&amp;#REF!&amp;"  *   "&amp;#REF!&amp;" "&amp;#REF!</f>
        <v>#REF!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146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85" t="s">
        <v>0</v>
      </c>
      <c r="C7" s="169" t="s">
        <v>2</v>
      </c>
      <c r="D7" s="188" t="s">
        <v>3</v>
      </c>
      <c r="E7" s="191" t="s">
        <v>4</v>
      </c>
      <c r="F7" s="169" t="s">
        <v>19</v>
      </c>
      <c r="G7" s="169" t="s">
        <v>20</v>
      </c>
      <c r="H7" s="194" t="s">
        <v>132</v>
      </c>
      <c r="I7" s="195"/>
      <c r="J7" s="195"/>
      <c r="K7" s="195"/>
      <c r="L7" s="195"/>
      <c r="M7" s="195"/>
      <c r="N7" s="195"/>
      <c r="O7" s="195"/>
      <c r="P7" s="196"/>
      <c r="Q7" s="197" t="s">
        <v>22</v>
      </c>
      <c r="R7" s="198"/>
      <c r="S7" s="169" t="s">
        <v>5</v>
      </c>
    </row>
    <row r="8" spans="1:21" s="51" customFormat="1" ht="15" customHeight="1">
      <c r="A8" s="181" t="s">
        <v>0</v>
      </c>
      <c r="B8" s="186"/>
      <c r="C8" s="170"/>
      <c r="D8" s="189"/>
      <c r="E8" s="192"/>
      <c r="F8" s="170"/>
      <c r="G8" s="170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199"/>
      <c r="R8" s="200"/>
      <c r="S8" s="170"/>
    </row>
    <row r="9" spans="1:21" s="51" customFormat="1" ht="25.5" customHeight="1">
      <c r="A9" s="181"/>
      <c r="B9" s="187"/>
      <c r="C9" s="171"/>
      <c r="D9" s="190"/>
      <c r="E9" s="193"/>
      <c r="F9" s="171"/>
      <c r="G9" s="171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17</v>
      </c>
      <c r="R9" s="54" t="s">
        <v>18</v>
      </c>
      <c r="S9" s="171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76" t="s">
        <v>133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177" t="s">
        <v>134</v>
      </c>
      <c r="F17" s="177"/>
      <c r="G17" s="177"/>
      <c r="H17" s="182" t="s">
        <v>135</v>
      </c>
      <c r="I17" s="182"/>
      <c r="J17" s="182"/>
      <c r="K17" s="182" t="s">
        <v>136</v>
      </c>
      <c r="L17" s="182"/>
      <c r="M17" s="182"/>
      <c r="N17" s="177" t="s">
        <v>16</v>
      </c>
      <c r="O17" s="177"/>
      <c r="P17" s="177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178" t="s">
        <v>464</v>
      </c>
      <c r="F18" s="179"/>
      <c r="G18" s="180"/>
      <c r="H18" s="167" t="e">
        <f ca="1">SUMPRODUCT((SUBTOTAL(3,OFFSET($Q$10:$Q$14,ROW($Q$10:$Q$14)-ROW($Q$10),0,1))),--($Q$10:$Q$14&gt;=4))</f>
        <v>#REF!</v>
      </c>
      <c r="I18" s="167"/>
      <c r="J18" s="167"/>
      <c r="K18" s="168" t="e">
        <f ca="1">H18/$H$20</f>
        <v>#REF!</v>
      </c>
      <c r="L18" s="168"/>
      <c r="M18" s="168"/>
      <c r="N18" s="167"/>
      <c r="O18" s="167"/>
      <c r="P18" s="167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178" t="s">
        <v>463</v>
      </c>
      <c r="F19" s="179"/>
      <c r="G19" s="180"/>
      <c r="H19" s="167" t="e">
        <f ca="1">SUMPRODUCT((SUBTOTAL(3,OFFSET($Q$10:$Q$14,ROW($Q$10:$Q$14)-ROW($Q$10),0,1))),--($Q$10:$Q$14&lt;4))</f>
        <v>#REF!</v>
      </c>
      <c r="I19" s="167"/>
      <c r="J19" s="167"/>
      <c r="K19" s="168" t="e">
        <f ca="1">H19/$H$20</f>
        <v>#REF!</v>
      </c>
      <c r="L19" s="168"/>
      <c r="M19" s="168"/>
      <c r="N19" s="167"/>
      <c r="O19" s="167"/>
      <c r="P19" s="167"/>
      <c r="Q19" s="55"/>
      <c r="R19" s="59"/>
      <c r="S19" s="60"/>
    </row>
    <row r="20" spans="1:19" s="57" customFormat="1" ht="12.75" customHeight="1">
      <c r="A20" s="55"/>
      <c r="B20" s="55"/>
      <c r="C20"/>
      <c r="D20" s="174" t="s">
        <v>137</v>
      </c>
      <c r="E20" s="174"/>
      <c r="F20" s="174"/>
      <c r="G20" s="174"/>
      <c r="H20" s="174" t="e">
        <f ca="1">SUM(H18:H19)</f>
        <v>#REF!</v>
      </c>
      <c r="I20" s="174"/>
      <c r="J20" s="174"/>
      <c r="K20" s="175" t="e">
        <f ca="1">SUM(K18:L19)</f>
        <v>#REF!</v>
      </c>
      <c r="L20" s="175"/>
      <c r="M20" s="175"/>
      <c r="N20" s="167"/>
      <c r="O20" s="167"/>
      <c r="P20" s="167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172" t="str">
        <f ca="1">"Đà nẵng, ngày " &amp; TEXT(DAY(TODAY()),"00") &amp; " tháng " &amp; TEXT(MONTH(TODAY()),"00") &amp; " năm " &amp; YEAR(TODAY())</f>
        <v>Đà nẵng, ngày 03 tháng 06 năm 2019</v>
      </c>
      <c r="O22" s="172"/>
      <c r="P22" s="172"/>
      <c r="Q22" s="172"/>
      <c r="R22" s="172"/>
      <c r="S22" s="172"/>
    </row>
    <row r="23" spans="1:19" s="57" customFormat="1" ht="12.75" customHeight="1">
      <c r="A23" s="55"/>
      <c r="B23" s="173" t="s">
        <v>138</v>
      </c>
      <c r="C23" s="173"/>
      <c r="D23" s="173"/>
      <c r="E23" s="59"/>
      <c r="F23" s="63" t="s">
        <v>139</v>
      </c>
      <c r="G23" s="59"/>
      <c r="H23" s="44"/>
      <c r="I23" s="64" t="s">
        <v>140</v>
      </c>
      <c r="K23" s="55"/>
      <c r="L23" s="122"/>
      <c r="M23" s="44"/>
      <c r="N23" s="173" t="s">
        <v>461</v>
      </c>
      <c r="O23" s="173"/>
      <c r="P23" s="173"/>
      <c r="Q23" s="173"/>
      <c r="R23" s="173"/>
      <c r="S23" s="173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165" t="s">
        <v>151</v>
      </c>
      <c r="C29" s="165"/>
      <c r="D29" s="165"/>
      <c r="E29" s="39"/>
      <c r="F29" s="69"/>
      <c r="G29" s="70"/>
      <c r="H29" s="70"/>
      <c r="I29" s="70"/>
      <c r="J29" s="70"/>
      <c r="K29" s="70"/>
      <c r="L29" s="70"/>
      <c r="M29" s="70"/>
      <c r="N29" s="166" t="s">
        <v>141</v>
      </c>
      <c r="O29" s="166"/>
      <c r="P29" s="166"/>
      <c r="Q29" s="166"/>
      <c r="R29" s="166"/>
      <c r="S29" s="166"/>
    </row>
    <row r="30" spans="1:19" s="57" customFormat="1" ht="12.75" customHeight="1">
      <c r="A30" s="55"/>
      <c r="B30" s="165"/>
      <c r="C30" s="165"/>
      <c r="D30" s="165"/>
      <c r="E30" s="39"/>
      <c r="F30" s="69"/>
      <c r="G30" s="70"/>
      <c r="H30" s="70"/>
      <c r="I30" s="70"/>
      <c r="J30" s="70"/>
      <c r="K30" s="70"/>
      <c r="L30" s="70"/>
      <c r="M30" s="70"/>
      <c r="N30" s="166"/>
      <c r="O30" s="166"/>
      <c r="P30" s="166"/>
      <c r="Q30" s="166"/>
      <c r="R30" s="166"/>
      <c r="S30" s="166"/>
    </row>
    <row r="31" spans="1:19" s="71" customFormat="1"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3"/>
  </cols>
  <sheetData>
    <row r="1" spans="1:4">
      <c r="A1" s="13" t="s">
        <v>538</v>
      </c>
      <c r="B1" t="s">
        <v>539</v>
      </c>
      <c r="D1" t="s">
        <v>540</v>
      </c>
    </row>
    <row r="2" spans="1:4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>
      <c r="A3" s="13">
        <v>2</v>
      </c>
      <c r="B3" t="s">
        <v>564</v>
      </c>
      <c r="C3" t="str">
        <f t="shared" ref="C3:C53" si="0">A3&amp;B3</f>
        <v>2401/2</v>
      </c>
      <c r="D3" t="s">
        <v>541</v>
      </c>
    </row>
    <row r="4" spans="1:4">
      <c r="A4" s="13">
        <v>2</v>
      </c>
      <c r="B4">
        <v>702</v>
      </c>
      <c r="C4" t="str">
        <f t="shared" si="0"/>
        <v>2702</v>
      </c>
      <c r="D4" t="s">
        <v>541</v>
      </c>
    </row>
    <row r="5" spans="1:4">
      <c r="A5" s="13">
        <v>2</v>
      </c>
      <c r="B5">
        <v>703</v>
      </c>
      <c r="C5" t="str">
        <f t="shared" si="0"/>
        <v>2703</v>
      </c>
      <c r="D5" t="s">
        <v>541</v>
      </c>
    </row>
    <row r="6" spans="1:4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>
      <c r="A8" s="13">
        <v>2</v>
      </c>
      <c r="B8">
        <v>802</v>
      </c>
      <c r="C8" t="str">
        <f t="shared" si="0"/>
        <v>2802</v>
      </c>
      <c r="D8" t="s">
        <v>541</v>
      </c>
    </row>
    <row r="9" spans="1:4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>
      <c r="A31" s="13">
        <v>2</v>
      </c>
      <c r="B31" t="s">
        <v>554</v>
      </c>
      <c r="C31" t="str">
        <f t="shared" ref="C31" si="1">A31&amp;B31</f>
        <v>2314/2</v>
      </c>
      <c r="D31" t="s">
        <v>541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4" customFormat="1">
      <c r="A45" s="123">
        <v>1</v>
      </c>
      <c r="B45" s="124" t="s">
        <v>573</v>
      </c>
      <c r="C45" s="124" t="str">
        <f>A45&amp;B45</f>
        <v>1302/1</v>
      </c>
      <c r="D45" s="124" t="s">
        <v>541</v>
      </c>
    </row>
    <row r="46" spans="1:4">
      <c r="A46" s="123">
        <v>1</v>
      </c>
      <c r="B46" s="124" t="s">
        <v>574</v>
      </c>
      <c r="C46" s="124" t="str">
        <f t="shared" si="0"/>
        <v>1302/2</v>
      </c>
      <c r="D46" s="124" t="s">
        <v>541</v>
      </c>
    </row>
    <row r="47" spans="1:4">
      <c r="A47" s="123">
        <v>1</v>
      </c>
      <c r="B47" s="124" t="s">
        <v>575</v>
      </c>
      <c r="C47" s="124" t="str">
        <f t="shared" si="0"/>
        <v>1304/1</v>
      </c>
      <c r="D47" s="124" t="s">
        <v>541</v>
      </c>
    </row>
    <row r="48" spans="1:4">
      <c r="A48" s="123">
        <v>1</v>
      </c>
      <c r="B48" s="124" t="s">
        <v>576</v>
      </c>
      <c r="C48" s="124" t="str">
        <f t="shared" si="0"/>
        <v>1304/2</v>
      </c>
      <c r="D48" s="124" t="s">
        <v>541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541</v>
      </c>
    </row>
    <row r="50" spans="1:4">
      <c r="A50" s="123">
        <v>1</v>
      </c>
      <c r="B50" s="124" t="s">
        <v>548</v>
      </c>
      <c r="C50" s="124" t="str">
        <f t="shared" si="0"/>
        <v>1307/1</v>
      </c>
      <c r="D50" s="124" t="s">
        <v>541</v>
      </c>
    </row>
    <row r="51" spans="1:4">
      <c r="A51" s="123">
        <v>1</v>
      </c>
      <c r="B51" s="124" t="s">
        <v>549</v>
      </c>
      <c r="C51" s="124" t="str">
        <f t="shared" si="0"/>
        <v>1307/2</v>
      </c>
      <c r="D51" s="124" t="s">
        <v>541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541</v>
      </c>
    </row>
    <row r="53" spans="1:4">
      <c r="A53" s="123">
        <v>1</v>
      </c>
      <c r="B53" s="124" t="s">
        <v>577</v>
      </c>
      <c r="C53" s="124" t="str">
        <f t="shared" si="0"/>
        <v>1310/1</v>
      </c>
      <c r="D53" s="124" t="s">
        <v>541</v>
      </c>
    </row>
    <row r="54" spans="1:4">
      <c r="A54" s="123">
        <v>1</v>
      </c>
      <c r="B54" s="124" t="s">
        <v>578</v>
      </c>
      <c r="C54" s="124" t="str">
        <f t="shared" ref="C54:C91" si="2">A54&amp;B54</f>
        <v>1310/2</v>
      </c>
      <c r="D54" s="124" t="s">
        <v>541</v>
      </c>
    </row>
    <row r="55" spans="1:4">
      <c r="A55" s="123">
        <v>1</v>
      </c>
      <c r="B55" s="124" t="s">
        <v>579</v>
      </c>
      <c r="C55" s="124" t="str">
        <f t="shared" si="2"/>
        <v>1510/1</v>
      </c>
      <c r="D55" s="124" t="s">
        <v>541</v>
      </c>
    </row>
    <row r="56" spans="1:4">
      <c r="A56" s="123">
        <v>1</v>
      </c>
      <c r="B56" s="124" t="s">
        <v>580</v>
      </c>
      <c r="C56" s="124" t="str">
        <f t="shared" si="2"/>
        <v>1510/2</v>
      </c>
      <c r="D56" s="124" t="s">
        <v>541</v>
      </c>
    </row>
    <row r="57" spans="1:4">
      <c r="A57" s="123">
        <v>1</v>
      </c>
      <c r="B57" s="124" t="s">
        <v>581</v>
      </c>
      <c r="C57" s="124" t="str">
        <f t="shared" si="2"/>
        <v>1510/3</v>
      </c>
      <c r="D57" s="124" t="s">
        <v>541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541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541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541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541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541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541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541</v>
      </c>
    </row>
    <row r="65" spans="1:4">
      <c r="A65" s="123">
        <v>1</v>
      </c>
      <c r="B65" s="124" t="s">
        <v>1215</v>
      </c>
      <c r="C65" s="124" t="str">
        <f t="shared" si="2"/>
        <v>1613/1</v>
      </c>
      <c r="D65" s="124" t="s">
        <v>541</v>
      </c>
    </row>
    <row r="66" spans="1:4">
      <c r="A66" s="123">
        <v>1</v>
      </c>
      <c r="B66" s="124" t="s">
        <v>1216</v>
      </c>
      <c r="C66" s="124" t="str">
        <f t="shared" si="2"/>
        <v>1613/2</v>
      </c>
      <c r="D66" s="124" t="s">
        <v>541</v>
      </c>
    </row>
    <row r="67" spans="1:4">
      <c r="A67" s="123">
        <v>1</v>
      </c>
      <c r="B67" s="124" t="s">
        <v>1217</v>
      </c>
      <c r="C67" s="124" t="str">
        <f t="shared" si="2"/>
        <v>1613/3</v>
      </c>
      <c r="D67" s="124" t="s">
        <v>541</v>
      </c>
    </row>
    <row r="68" spans="1:4">
      <c r="A68" s="123">
        <v>1</v>
      </c>
      <c r="B68" s="124" t="s">
        <v>1218</v>
      </c>
      <c r="C68" s="124" t="str">
        <f t="shared" si="2"/>
        <v>1613/4</v>
      </c>
      <c r="D68" s="124" t="s">
        <v>541</v>
      </c>
    </row>
    <row r="69" spans="1:4">
      <c r="A69" s="123">
        <v>1</v>
      </c>
      <c r="B69" s="124" t="s">
        <v>1219</v>
      </c>
      <c r="C69" s="124" t="str">
        <f t="shared" si="2"/>
        <v>1613/5</v>
      </c>
      <c r="D69" s="124" t="s">
        <v>541</v>
      </c>
    </row>
    <row r="70" spans="1:4">
      <c r="A70" s="123">
        <v>1</v>
      </c>
      <c r="B70" s="124" t="s">
        <v>1220</v>
      </c>
      <c r="C70" s="124" t="str">
        <f t="shared" si="2"/>
        <v>1613/6</v>
      </c>
      <c r="D70" s="124" t="s">
        <v>541</v>
      </c>
    </row>
    <row r="71" spans="1:4">
      <c r="A71" s="123">
        <v>1</v>
      </c>
      <c r="B71" s="124" t="s">
        <v>1221</v>
      </c>
      <c r="C71" s="124" t="str">
        <f t="shared" si="2"/>
        <v>1613/7</v>
      </c>
      <c r="D71" s="124" t="s">
        <v>541</v>
      </c>
    </row>
    <row r="72" spans="1:4">
      <c r="A72" s="127">
        <v>3</v>
      </c>
      <c r="B72" s="124" t="s">
        <v>1226</v>
      </c>
      <c r="C72" s="124" t="str">
        <f t="shared" si="2"/>
        <v>3133/1-A</v>
      </c>
      <c r="D72" s="124" t="s">
        <v>541</v>
      </c>
    </row>
    <row r="73" spans="1:4">
      <c r="A73" s="127">
        <v>3</v>
      </c>
      <c r="B73" s="124" t="s">
        <v>1227</v>
      </c>
      <c r="C73" s="124" t="str">
        <f t="shared" si="2"/>
        <v>3133/2-A</v>
      </c>
      <c r="D73" s="124" t="s">
        <v>541</v>
      </c>
    </row>
    <row r="74" spans="1:4">
      <c r="A74" s="127">
        <v>3</v>
      </c>
      <c r="B74" s="124" t="s">
        <v>1257</v>
      </c>
      <c r="C74" s="124" t="str">
        <f t="shared" ref="C74" si="3">A74&amp;B74</f>
        <v>3131-A</v>
      </c>
      <c r="D74" s="124" t="s">
        <v>541</v>
      </c>
    </row>
    <row r="75" spans="1:4">
      <c r="A75" s="127">
        <v>3</v>
      </c>
      <c r="B75" s="124" t="s">
        <v>1228</v>
      </c>
      <c r="C75" s="124" t="str">
        <f t="shared" si="2"/>
        <v>3109-B</v>
      </c>
      <c r="D75" s="124" t="s">
        <v>541</v>
      </c>
    </row>
    <row r="76" spans="1:4">
      <c r="A76" s="127">
        <v>3</v>
      </c>
      <c r="B76" s="124" t="s">
        <v>1229</v>
      </c>
      <c r="C76" s="124" t="str">
        <f t="shared" si="2"/>
        <v>3110-B</v>
      </c>
      <c r="D76" s="124" t="s">
        <v>541</v>
      </c>
    </row>
    <row r="77" spans="1:4">
      <c r="A77" s="127">
        <v>3</v>
      </c>
      <c r="B77" s="124" t="s">
        <v>1230</v>
      </c>
      <c r="C77" s="124" t="str">
        <f t="shared" si="2"/>
        <v>3201-C</v>
      </c>
      <c r="D77" s="124" t="s">
        <v>541</v>
      </c>
    </row>
    <row r="78" spans="1:4">
      <c r="A78" s="127">
        <v>3</v>
      </c>
      <c r="B78" s="124" t="s">
        <v>1258</v>
      </c>
      <c r="C78" s="124" t="str">
        <f t="shared" si="2"/>
        <v>3501/1-C</v>
      </c>
      <c r="D78" s="124" t="s">
        <v>541</v>
      </c>
    </row>
    <row r="79" spans="1:4">
      <c r="A79" s="127">
        <v>3</v>
      </c>
      <c r="B79" s="124" t="s">
        <v>1259</v>
      </c>
      <c r="C79" s="124" t="str">
        <f t="shared" ref="C79" si="4">A79&amp;B79</f>
        <v>3501/2-C</v>
      </c>
      <c r="D79" s="124" t="s">
        <v>541</v>
      </c>
    </row>
    <row r="80" spans="1:4">
      <c r="A80" s="127">
        <v>3</v>
      </c>
      <c r="B80" t="s">
        <v>1231</v>
      </c>
      <c r="C80" s="124" t="str">
        <f t="shared" si="2"/>
        <v>3504/1-C</v>
      </c>
      <c r="D80" s="124" t="s">
        <v>541</v>
      </c>
    </row>
    <row r="81" spans="1:4">
      <c r="A81" s="127">
        <v>3</v>
      </c>
      <c r="B81" t="s">
        <v>1232</v>
      </c>
      <c r="C81" s="124" t="str">
        <f t="shared" si="2"/>
        <v>3504/2-C</v>
      </c>
      <c r="D81" s="124" t="s">
        <v>541</v>
      </c>
    </row>
    <row r="82" spans="1:4">
      <c r="A82" s="127">
        <v>3</v>
      </c>
      <c r="B82" t="s">
        <v>1233</v>
      </c>
      <c r="C82" s="124" t="str">
        <f t="shared" si="2"/>
        <v>3504/3-C</v>
      </c>
      <c r="D82" s="124" t="s">
        <v>541</v>
      </c>
    </row>
    <row r="83" spans="1:4">
      <c r="A83" s="127">
        <v>3</v>
      </c>
      <c r="B83" t="s">
        <v>1234</v>
      </c>
      <c r="C83" s="124" t="str">
        <f t="shared" si="2"/>
        <v>3504/4-C</v>
      </c>
      <c r="D83" s="124" t="s">
        <v>541</v>
      </c>
    </row>
    <row r="84" spans="1:4">
      <c r="A84" s="127">
        <v>3</v>
      </c>
      <c r="B84" t="s">
        <v>1235</v>
      </c>
      <c r="C84" s="124" t="str">
        <f t="shared" si="2"/>
        <v>3301/1-D</v>
      </c>
      <c r="D84" s="124" t="s">
        <v>541</v>
      </c>
    </row>
    <row r="85" spans="1:4">
      <c r="A85" s="127">
        <v>3</v>
      </c>
      <c r="B85" t="s">
        <v>1236</v>
      </c>
      <c r="C85" s="124" t="str">
        <f t="shared" si="2"/>
        <v>3301/2-D</v>
      </c>
      <c r="D85" s="124" t="s">
        <v>541</v>
      </c>
    </row>
    <row r="86" spans="1:4">
      <c r="A86" s="127">
        <v>3</v>
      </c>
      <c r="B86" t="s">
        <v>1237</v>
      </c>
      <c r="C86" s="124" t="str">
        <f t="shared" si="2"/>
        <v>3304/1-D</v>
      </c>
      <c r="D86" s="124" t="s">
        <v>541</v>
      </c>
    </row>
    <row r="87" spans="1:4">
      <c r="A87" s="127">
        <v>3</v>
      </c>
      <c r="B87" t="s">
        <v>1238</v>
      </c>
      <c r="C87" s="124" t="str">
        <f t="shared" si="2"/>
        <v>3304/2-D</v>
      </c>
      <c r="D87" s="124" t="s">
        <v>541</v>
      </c>
    </row>
    <row r="88" spans="1:4">
      <c r="A88" s="127">
        <v>3</v>
      </c>
      <c r="B88" t="s">
        <v>1239</v>
      </c>
      <c r="C88" s="124" t="str">
        <f t="shared" si="2"/>
        <v>3404/1-D</v>
      </c>
      <c r="D88" s="124" t="s">
        <v>541</v>
      </c>
    </row>
    <row r="89" spans="1:4">
      <c r="A89" s="127">
        <v>3</v>
      </c>
      <c r="B89" t="s">
        <v>1240</v>
      </c>
      <c r="C89" s="124" t="str">
        <f t="shared" si="2"/>
        <v>3404/2-D</v>
      </c>
      <c r="D89" s="124" t="s">
        <v>541</v>
      </c>
    </row>
    <row r="90" spans="1:4">
      <c r="A90" s="127">
        <v>3</v>
      </c>
      <c r="B90" t="s">
        <v>1241</v>
      </c>
      <c r="C90" s="124" t="str">
        <f t="shared" si="2"/>
        <v>3101/1-E</v>
      </c>
      <c r="D90" s="124" t="s">
        <v>541</v>
      </c>
    </row>
    <row r="91" spans="1:4">
      <c r="A91" s="127">
        <v>3</v>
      </c>
      <c r="B91" t="s">
        <v>1242</v>
      </c>
      <c r="C91" s="124" t="str">
        <f t="shared" si="2"/>
        <v>3101/2-E</v>
      </c>
      <c r="D91" s="124" t="s">
        <v>541</v>
      </c>
    </row>
    <row r="92" spans="1:4">
      <c r="A92" s="127">
        <v>3</v>
      </c>
      <c r="B92" t="s">
        <v>1243</v>
      </c>
      <c r="C92" s="124" t="str">
        <f t="shared" ref="C92:C101" si="5">A92&amp;B92</f>
        <v>3204-E</v>
      </c>
      <c r="D92" s="124" t="s">
        <v>541</v>
      </c>
    </row>
    <row r="93" spans="1:4">
      <c r="A93" s="127">
        <v>3</v>
      </c>
      <c r="B93" t="s">
        <v>1244</v>
      </c>
      <c r="C93" s="124" t="str">
        <f t="shared" si="5"/>
        <v>3205-E</v>
      </c>
      <c r="D93" s="124" t="s">
        <v>541</v>
      </c>
    </row>
    <row r="94" spans="1:4">
      <c r="A94" s="127">
        <v>3</v>
      </c>
      <c r="B94" t="s">
        <v>1245</v>
      </c>
      <c r="C94" s="124" t="str">
        <f t="shared" si="5"/>
        <v>3301/1-E</v>
      </c>
      <c r="D94" s="124" t="s">
        <v>541</v>
      </c>
    </row>
    <row r="95" spans="1:4">
      <c r="A95" s="127">
        <v>3</v>
      </c>
      <c r="B95" t="s">
        <v>1246</v>
      </c>
      <c r="C95" s="124" t="str">
        <f t="shared" si="5"/>
        <v>3301/2-E</v>
      </c>
      <c r="D95" s="124" t="s">
        <v>541</v>
      </c>
    </row>
    <row r="96" spans="1:4">
      <c r="A96" s="127">
        <v>3</v>
      </c>
      <c r="B96" t="s">
        <v>1247</v>
      </c>
      <c r="C96" s="124" t="str">
        <f t="shared" si="5"/>
        <v>3304/1-E</v>
      </c>
      <c r="D96" s="124" t="s">
        <v>541</v>
      </c>
    </row>
    <row r="97" spans="1:4">
      <c r="A97" s="127">
        <v>3</v>
      </c>
      <c r="B97" t="s">
        <v>1248</v>
      </c>
      <c r="C97" s="124" t="str">
        <f t="shared" si="5"/>
        <v>3304/2-E</v>
      </c>
      <c r="D97" s="124" t="s">
        <v>541</v>
      </c>
    </row>
    <row r="98" spans="1:4">
      <c r="A98" s="127">
        <v>3</v>
      </c>
      <c r="B98" t="s">
        <v>1249</v>
      </c>
      <c r="C98" s="124" t="str">
        <f t="shared" si="5"/>
        <v>3401-E</v>
      </c>
      <c r="D98" s="124" t="s">
        <v>541</v>
      </c>
    </row>
    <row r="99" spans="1:4">
      <c r="A99" s="127">
        <v>3</v>
      </c>
      <c r="B99" t="s">
        <v>1250</v>
      </c>
      <c r="C99" s="124" t="str">
        <f t="shared" si="5"/>
        <v>3402-E</v>
      </c>
      <c r="D99" s="124" t="s">
        <v>541</v>
      </c>
    </row>
    <row r="100" spans="1:4">
      <c r="A100" s="127">
        <v>3</v>
      </c>
      <c r="B100" t="s">
        <v>1251</v>
      </c>
      <c r="C100" s="124" t="str">
        <f t="shared" si="5"/>
        <v>3404-E</v>
      </c>
      <c r="D100" s="124" t="s">
        <v>541</v>
      </c>
    </row>
    <row r="101" spans="1:4">
      <c r="A101" s="127">
        <v>3</v>
      </c>
      <c r="B101" t="s">
        <v>1252</v>
      </c>
      <c r="C101" s="124" t="str">
        <f t="shared" si="5"/>
        <v>3405-E</v>
      </c>
      <c r="D101" s="124" t="s">
        <v>541</v>
      </c>
    </row>
    <row r="102" spans="1:4">
      <c r="A102" s="127">
        <v>3</v>
      </c>
      <c r="B102" t="s">
        <v>1253</v>
      </c>
      <c r="C102" s="124" t="str">
        <f t="shared" ref="C102:C104" si="6">A102&amp;B102</f>
        <v>3501/1-E</v>
      </c>
      <c r="D102" s="124" t="s">
        <v>541</v>
      </c>
    </row>
    <row r="103" spans="1:4">
      <c r="A103" s="127">
        <v>3</v>
      </c>
      <c r="B103" t="s">
        <v>1254</v>
      </c>
      <c r="C103" s="124" t="str">
        <f t="shared" si="6"/>
        <v>3501/2-E</v>
      </c>
      <c r="D103" s="124" t="s">
        <v>541</v>
      </c>
    </row>
    <row r="104" spans="1:4">
      <c r="A104" s="127">
        <v>3</v>
      </c>
      <c r="B104" t="s">
        <v>1255</v>
      </c>
      <c r="C104" s="124" t="str">
        <f t="shared" si="6"/>
        <v>3504/1-E</v>
      </c>
      <c r="D104" s="124" t="s">
        <v>541</v>
      </c>
    </row>
    <row r="105" spans="1:4">
      <c r="A105" s="127">
        <v>3</v>
      </c>
      <c r="B105" t="s">
        <v>1256</v>
      </c>
      <c r="C105" s="124" t="str">
        <f t="shared" ref="C105:C115" si="7">A105&amp;B105</f>
        <v>3504/2-E</v>
      </c>
      <c r="D105" s="124" t="s">
        <v>541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541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541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541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541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541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541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541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541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541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541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541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541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541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541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541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541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541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541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541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541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541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541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541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541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541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541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541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541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541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541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541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541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541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541</v>
      </c>
    </row>
    <row r="140" spans="1:4">
      <c r="A140" s="126">
        <v>5</v>
      </c>
      <c r="B140" t="s">
        <v>563</v>
      </c>
      <c r="C140" s="124" t="str">
        <f t="shared" si="9"/>
        <v>5401/1</v>
      </c>
      <c r="D140" s="124" t="s">
        <v>541</v>
      </c>
    </row>
    <row r="141" spans="1:4">
      <c r="A141" s="126">
        <v>5</v>
      </c>
      <c r="B141" t="s">
        <v>564</v>
      </c>
      <c r="C141" s="124" t="str">
        <f t="shared" si="9"/>
        <v>5401/2</v>
      </c>
      <c r="D141" s="124" t="s">
        <v>541</v>
      </c>
    </row>
    <row r="142" spans="1:4">
      <c r="A142" s="126">
        <v>5</v>
      </c>
      <c r="B142" t="s">
        <v>582</v>
      </c>
      <c r="C142" s="124" t="str">
        <f t="shared" ref="C142:C143" si="10">A142&amp;B142</f>
        <v>5401/3</v>
      </c>
      <c r="D142" s="124" t="s">
        <v>541</v>
      </c>
    </row>
    <row r="143" spans="1:4">
      <c r="A143" s="126">
        <v>5</v>
      </c>
      <c r="B143" t="s">
        <v>565</v>
      </c>
      <c r="C143" s="124" t="str">
        <f t="shared" si="10"/>
        <v>5501/1</v>
      </c>
      <c r="D143" s="124" t="s">
        <v>541</v>
      </c>
    </row>
    <row r="144" spans="1:4">
      <c r="A144" s="126">
        <v>5</v>
      </c>
      <c r="B144" t="s">
        <v>566</v>
      </c>
      <c r="C144" s="124" t="str">
        <f t="shared" ref="C144" si="11">A144&amp;B144</f>
        <v>5501/2</v>
      </c>
      <c r="D144" s="124" t="s">
        <v>541</v>
      </c>
    </row>
    <row r="145" spans="1:4">
      <c r="A145" s="126">
        <v>5</v>
      </c>
      <c r="B145" t="s">
        <v>583</v>
      </c>
      <c r="C145" s="124" t="str">
        <f t="shared" si="9"/>
        <v>5501/3</v>
      </c>
      <c r="D145" s="124" t="s">
        <v>541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122</v>
      </c>
      <c r="B1" s="19"/>
      <c r="C1" s="19"/>
      <c r="D1" s="212" t="s">
        <v>123</v>
      </c>
      <c r="E1" s="213" t="s">
        <v>124</v>
      </c>
      <c r="F1" s="213" t="s">
        <v>125</v>
      </c>
      <c r="G1" s="213" t="s">
        <v>126</v>
      </c>
      <c r="H1" s="20" t="s">
        <v>127</v>
      </c>
      <c r="I1" s="20"/>
      <c r="J1" s="20"/>
      <c r="K1" s="20"/>
      <c r="L1" s="20"/>
      <c r="M1" s="21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2"/>
      <c r="E2" s="213"/>
      <c r="F2" s="213"/>
      <c r="G2" s="213"/>
      <c r="H2" s="20"/>
      <c r="I2" s="20"/>
      <c r="J2" s="20"/>
      <c r="K2" s="20"/>
      <c r="L2" s="20"/>
      <c r="M2" s="2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26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401</v>
      </c>
      <c r="D139" s="30" t="s">
        <v>290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402</v>
      </c>
      <c r="D140" s="30" t="s">
        <v>237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403</v>
      </c>
      <c r="D141" s="30" t="s">
        <v>241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404</v>
      </c>
      <c r="D142" s="30" t="s">
        <v>405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596</v>
      </c>
      <c r="D222" s="143" t="s">
        <v>597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618</v>
      </c>
      <c r="D224" s="130" t="s">
        <v>619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620</v>
      </c>
      <c r="D225" s="130" t="s">
        <v>621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622</v>
      </c>
      <c r="D226" s="130" t="s">
        <v>623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624</v>
      </c>
      <c r="D227" s="130" t="s">
        <v>625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626</v>
      </c>
      <c r="D228" s="130" t="s">
        <v>627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628</v>
      </c>
      <c r="D229" s="130" t="s">
        <v>629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630</v>
      </c>
      <c r="D230" s="130" t="s">
        <v>631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632</v>
      </c>
      <c r="D231" s="130" t="s">
        <v>633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634</v>
      </c>
      <c r="D232" s="130" t="s">
        <v>635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636</v>
      </c>
      <c r="D233" s="130" t="s">
        <v>637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638</v>
      </c>
      <c r="D234" s="130" t="s">
        <v>639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640</v>
      </c>
      <c r="D235" s="130" t="s">
        <v>641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642</v>
      </c>
      <c r="D236" s="130" t="s">
        <v>643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644</v>
      </c>
      <c r="D237" s="130" t="s">
        <v>645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646</v>
      </c>
      <c r="D238" s="130" t="s">
        <v>647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648</v>
      </c>
      <c r="D239" s="130" t="s">
        <v>649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650</v>
      </c>
      <c r="D240" s="130" t="s">
        <v>651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652</v>
      </c>
      <c r="D241" s="130" t="s">
        <v>653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654</v>
      </c>
      <c r="D242" s="130" t="s">
        <v>655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656</v>
      </c>
      <c r="D243" s="130" t="s">
        <v>657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658</v>
      </c>
      <c r="D244" s="130" t="s">
        <v>659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660</v>
      </c>
      <c r="D245" s="130" t="s">
        <v>661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662</v>
      </c>
      <c r="D246" s="130" t="s">
        <v>663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664</v>
      </c>
      <c r="D247" s="130" t="s">
        <v>665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666</v>
      </c>
      <c r="D248" s="130" t="s">
        <v>667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668</v>
      </c>
      <c r="D249" s="130" t="s">
        <v>669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670</v>
      </c>
      <c r="D250" s="130" t="s">
        <v>653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671</v>
      </c>
      <c r="D251" s="130" t="s">
        <v>672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673</v>
      </c>
      <c r="D252" s="130" t="s">
        <v>674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675</v>
      </c>
      <c r="D253" s="130" t="s">
        <v>676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677</v>
      </c>
      <c r="D254" s="130" t="s">
        <v>678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679</v>
      </c>
      <c r="D255" s="130" t="s">
        <v>680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681</v>
      </c>
      <c r="D256" s="130" t="s">
        <v>682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683</v>
      </c>
      <c r="D257" s="130" t="s">
        <v>653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684</v>
      </c>
      <c r="D258" s="130" t="s">
        <v>685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686</v>
      </c>
      <c r="D259" s="130" t="s">
        <v>687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688</v>
      </c>
      <c r="D260" s="130" t="s">
        <v>689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690</v>
      </c>
      <c r="D261" s="130" t="s">
        <v>691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692</v>
      </c>
      <c r="D262" s="130" t="s">
        <v>693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694</v>
      </c>
      <c r="D263" s="130" t="s">
        <v>695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696</v>
      </c>
      <c r="D264" s="130" t="s">
        <v>697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698</v>
      </c>
      <c r="D265" s="130" t="s">
        <v>699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700</v>
      </c>
      <c r="D266" s="130" t="s">
        <v>701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702</v>
      </c>
      <c r="D267" s="130" t="s">
        <v>703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704</v>
      </c>
      <c r="D268" s="130" t="s">
        <v>705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706</v>
      </c>
      <c r="D269" s="130" t="s">
        <v>707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708</v>
      </c>
      <c r="D270" s="130" t="s">
        <v>709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710</v>
      </c>
      <c r="D271" s="130" t="s">
        <v>711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712</v>
      </c>
      <c r="D272" s="130" t="s">
        <v>713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714</v>
      </c>
      <c r="D273" s="130" t="s">
        <v>715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716</v>
      </c>
      <c r="D274" s="130" t="s">
        <v>717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718</v>
      </c>
      <c r="D275" s="130" t="s">
        <v>719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720</v>
      </c>
      <c r="D276" s="130" t="s">
        <v>653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721</v>
      </c>
      <c r="D277" s="130" t="s">
        <v>672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722</v>
      </c>
      <c r="D278" s="130" t="s">
        <v>723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724</v>
      </c>
      <c r="D279" s="130" t="s">
        <v>725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726</v>
      </c>
      <c r="D280" s="130" t="s">
        <v>727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728</v>
      </c>
      <c r="D281" s="130" t="s">
        <v>729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730</v>
      </c>
      <c r="D282" s="130" t="s">
        <v>731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500</v>
      </c>
      <c r="D283" s="130" t="s">
        <v>732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733</v>
      </c>
      <c r="D284" s="130" t="s">
        <v>734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735</v>
      </c>
      <c r="D285" s="130" t="s">
        <v>736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737</v>
      </c>
      <c r="D286" s="130" t="s">
        <v>738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739</v>
      </c>
      <c r="D287" s="130" t="s">
        <v>734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740</v>
      </c>
      <c r="D288" s="130" t="s">
        <v>736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741</v>
      </c>
      <c r="D289" s="130" t="s">
        <v>738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742</v>
      </c>
      <c r="D290" s="130" t="s">
        <v>734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743</v>
      </c>
      <c r="D291" s="130" t="s">
        <v>736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744</v>
      </c>
      <c r="D292" s="130" t="s">
        <v>734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745</v>
      </c>
      <c r="D293" s="130" t="s">
        <v>736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746</v>
      </c>
      <c r="D294" s="130" t="s">
        <v>738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747</v>
      </c>
      <c r="D295" s="130" t="s">
        <v>734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748</v>
      </c>
      <c r="D296" s="130" t="s">
        <v>736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749</v>
      </c>
      <c r="D297" s="130" t="s">
        <v>738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750</v>
      </c>
      <c r="D298" s="130" t="s">
        <v>751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752</v>
      </c>
      <c r="D299" s="130" t="s">
        <v>753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754</v>
      </c>
      <c r="D300" s="130" t="s">
        <v>755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756</v>
      </c>
      <c r="D301" s="130" t="s">
        <v>757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758</v>
      </c>
      <c r="D302" s="130" t="s">
        <v>759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760</v>
      </c>
      <c r="D303" s="130" t="s">
        <v>761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762</v>
      </c>
      <c r="D304" s="130" t="s">
        <v>763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764</v>
      </c>
      <c r="D305" s="130" t="s">
        <v>674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765</v>
      </c>
      <c r="D306" s="130" t="s">
        <v>766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767</v>
      </c>
      <c r="D307" s="130" t="s">
        <v>768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769</v>
      </c>
      <c r="D308" s="130" t="s">
        <v>770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771</v>
      </c>
      <c r="D309" s="130" t="s">
        <v>772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773</v>
      </c>
      <c r="D310" s="130" t="s">
        <v>774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775</v>
      </c>
      <c r="D311" s="130" t="s">
        <v>776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777</v>
      </c>
      <c r="D312" s="130" t="s">
        <v>761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778</v>
      </c>
      <c r="D313" s="130" t="s">
        <v>723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779</v>
      </c>
      <c r="D314" s="130" t="s">
        <v>780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781</v>
      </c>
      <c r="D315" s="130" t="s">
        <v>782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783</v>
      </c>
      <c r="D316" s="130" t="s">
        <v>784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785</v>
      </c>
      <c r="D317" s="130" t="s">
        <v>786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787</v>
      </c>
      <c r="D318" s="130" t="s">
        <v>788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789</v>
      </c>
      <c r="D319" s="130" t="s">
        <v>790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791</v>
      </c>
      <c r="D320" s="130" t="s">
        <v>792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793</v>
      </c>
      <c r="D321" s="130" t="s">
        <v>794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795</v>
      </c>
      <c r="D322" s="130" t="s">
        <v>761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796</v>
      </c>
      <c r="D323" s="130" t="s">
        <v>797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798</v>
      </c>
      <c r="D324" s="130" t="s">
        <v>799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800</v>
      </c>
      <c r="D325" s="130" t="s">
        <v>801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802</v>
      </c>
      <c r="D326" s="130" t="s">
        <v>803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804</v>
      </c>
      <c r="D327" s="130" t="s">
        <v>805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806</v>
      </c>
      <c r="D328" s="130" t="s">
        <v>807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808</v>
      </c>
      <c r="D329" s="130" t="s">
        <v>809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810</v>
      </c>
      <c r="D330" s="130" t="s">
        <v>811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812</v>
      </c>
      <c r="D331" s="130" t="s">
        <v>813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814</v>
      </c>
      <c r="D332" s="130" t="s">
        <v>672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815</v>
      </c>
      <c r="D333" s="130" t="s">
        <v>816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817</v>
      </c>
      <c r="D334" s="130" t="s">
        <v>818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819</v>
      </c>
      <c r="D335" s="130" t="s">
        <v>820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821</v>
      </c>
      <c r="D336" s="130" t="s">
        <v>822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823</v>
      </c>
      <c r="D337" s="130" t="s">
        <v>824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825</v>
      </c>
      <c r="D338" s="130" t="s">
        <v>826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827</v>
      </c>
      <c r="D339" s="130" t="s">
        <v>828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829</v>
      </c>
      <c r="D340" s="130" t="s">
        <v>830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831</v>
      </c>
      <c r="D341" s="130" t="s">
        <v>832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833</v>
      </c>
      <c r="D342" s="130" t="s">
        <v>834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835</v>
      </c>
      <c r="D343" s="130" t="s">
        <v>836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837</v>
      </c>
      <c r="D344" s="130" t="s">
        <v>838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839</v>
      </c>
      <c r="D345" s="130" t="s">
        <v>672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840</v>
      </c>
      <c r="D346" s="130" t="s">
        <v>723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841</v>
      </c>
      <c r="D347" s="130" t="s">
        <v>842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843</v>
      </c>
      <c r="D348" s="130" t="s">
        <v>805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844</v>
      </c>
      <c r="D349" s="130" t="s">
        <v>816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845</v>
      </c>
      <c r="D350" s="130" t="s">
        <v>846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847</v>
      </c>
      <c r="D351" s="130" t="s">
        <v>824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848</v>
      </c>
      <c r="D352" s="130" t="s">
        <v>849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850</v>
      </c>
      <c r="D353" s="130" t="s">
        <v>851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852</v>
      </c>
      <c r="D354" s="130" t="s">
        <v>853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854</v>
      </c>
      <c r="D355" s="130" t="s">
        <v>855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856</v>
      </c>
      <c r="D356" s="130" t="s">
        <v>857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858</v>
      </c>
      <c r="D357" s="130" t="s">
        <v>859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860</v>
      </c>
      <c r="D358" s="130" t="s">
        <v>861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862</v>
      </c>
      <c r="D359" s="130" t="s">
        <v>863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864</v>
      </c>
      <c r="D360" s="130" t="s">
        <v>865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866</v>
      </c>
      <c r="D361" s="130" t="s">
        <v>867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868</v>
      </c>
      <c r="D362" s="130" t="s">
        <v>869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870</v>
      </c>
      <c r="D363" s="130" t="s">
        <v>871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872</v>
      </c>
      <c r="D364" s="130" t="s">
        <v>871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873</v>
      </c>
      <c r="D365" s="130" t="s">
        <v>874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875</v>
      </c>
      <c r="D366" s="130" t="s">
        <v>876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877</v>
      </c>
      <c r="D367" s="130" t="s">
        <v>878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879</v>
      </c>
      <c r="D368" s="130" t="s">
        <v>880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881</v>
      </c>
      <c r="D369" s="130" t="s">
        <v>880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882</v>
      </c>
      <c r="D370" s="130" t="s">
        <v>883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884</v>
      </c>
      <c r="D371" s="130" t="s">
        <v>885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886</v>
      </c>
      <c r="D372" s="130" t="s">
        <v>887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888</v>
      </c>
      <c r="D373" s="130" t="s">
        <v>889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890</v>
      </c>
      <c r="D374" s="130" t="s">
        <v>891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892</v>
      </c>
      <c r="D375" s="130" t="s">
        <v>893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894</v>
      </c>
      <c r="D376" s="130" t="s">
        <v>895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896</v>
      </c>
      <c r="D377" s="130" t="s">
        <v>897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898</v>
      </c>
      <c r="D378" s="130" t="s">
        <v>761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899</v>
      </c>
      <c r="D379" s="130" t="s">
        <v>900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901</v>
      </c>
      <c r="D380" s="130" t="s">
        <v>900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902</v>
      </c>
      <c r="D381" s="130" t="s">
        <v>903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904</v>
      </c>
      <c r="D382" s="130" t="s">
        <v>905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906</v>
      </c>
      <c r="D383" s="130" t="s">
        <v>907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908</v>
      </c>
      <c r="D384" s="130" t="s">
        <v>909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910</v>
      </c>
      <c r="D385" s="130" t="s">
        <v>911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912</v>
      </c>
      <c r="D386" s="130" t="s">
        <v>913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914</v>
      </c>
      <c r="D387" s="130" t="s">
        <v>913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915</v>
      </c>
      <c r="D388" s="130" t="s">
        <v>916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917</v>
      </c>
      <c r="D389" s="130" t="s">
        <v>916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918</v>
      </c>
      <c r="D390" s="130" t="s">
        <v>919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920</v>
      </c>
      <c r="D391" s="130" t="s">
        <v>919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921</v>
      </c>
      <c r="D392" s="130" t="s">
        <v>922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923</v>
      </c>
      <c r="D393" s="130" t="s">
        <v>674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924</v>
      </c>
      <c r="D394" s="130" t="s">
        <v>761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925</v>
      </c>
      <c r="D395" s="130" t="s">
        <v>926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927</v>
      </c>
      <c r="D396" s="130" t="s">
        <v>928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929</v>
      </c>
      <c r="D397" s="130" t="s">
        <v>930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931</v>
      </c>
      <c r="D398" s="130" t="s">
        <v>932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933</v>
      </c>
      <c r="D399" s="130" t="s">
        <v>934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935</v>
      </c>
      <c r="D400" s="130" t="s">
        <v>936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937</v>
      </c>
      <c r="D401" s="130" t="s">
        <v>938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939</v>
      </c>
      <c r="D402" s="130" t="s">
        <v>940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941</v>
      </c>
      <c r="D403" s="130" t="s">
        <v>942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943</v>
      </c>
      <c r="D404" s="130" t="s">
        <v>938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944</v>
      </c>
      <c r="D405" s="130" t="s">
        <v>940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945</v>
      </c>
      <c r="D406" s="130" t="s">
        <v>946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947</v>
      </c>
      <c r="D407" s="130" t="s">
        <v>948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949</v>
      </c>
      <c r="D408" s="130" t="s">
        <v>950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951</v>
      </c>
      <c r="D409" s="130" t="s">
        <v>952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953</v>
      </c>
      <c r="D410" s="130" t="s">
        <v>954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955</v>
      </c>
      <c r="D411" s="130" t="s">
        <v>956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957</v>
      </c>
      <c r="D412" s="130" t="s">
        <v>958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959</v>
      </c>
      <c r="D413" s="130" t="s">
        <v>960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961</v>
      </c>
      <c r="D414" s="130" t="s">
        <v>962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963</v>
      </c>
      <c r="D415" s="130" t="s">
        <v>964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965</v>
      </c>
      <c r="D416" s="130" t="s">
        <v>966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967</v>
      </c>
      <c r="D417" s="130" t="s">
        <v>968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969</v>
      </c>
      <c r="D418" s="130" t="s">
        <v>970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971</v>
      </c>
      <c r="D419" s="130" t="s">
        <v>972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973</v>
      </c>
      <c r="D420" s="130" t="s">
        <v>974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975</v>
      </c>
      <c r="D421" s="130" t="s">
        <v>976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977</v>
      </c>
      <c r="D422" s="130" t="s">
        <v>761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978</v>
      </c>
      <c r="D423" s="130" t="s">
        <v>761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979</v>
      </c>
      <c r="D424" s="130" t="s">
        <v>980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981</v>
      </c>
      <c r="D425" s="130" t="s">
        <v>982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983</v>
      </c>
      <c r="D426" s="130" t="s">
        <v>984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985</v>
      </c>
      <c r="D427" s="130" t="s">
        <v>986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987</v>
      </c>
      <c r="D428" s="130" t="s">
        <v>988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989</v>
      </c>
      <c r="D429" s="130" t="s">
        <v>990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991</v>
      </c>
      <c r="D430" s="130" t="s">
        <v>992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993</v>
      </c>
      <c r="D431" s="130" t="s">
        <v>761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994</v>
      </c>
      <c r="D432" s="130" t="s">
        <v>995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996</v>
      </c>
      <c r="D433" s="130" t="s">
        <v>997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998</v>
      </c>
      <c r="D434" s="130" t="s">
        <v>999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1000</v>
      </c>
      <c r="D435" s="130" t="s">
        <v>1001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1002</v>
      </c>
      <c r="D436" s="130" t="s">
        <v>1003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1004</v>
      </c>
      <c r="D437" s="130" t="s">
        <v>1005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1006</v>
      </c>
      <c r="D438" s="130" t="s">
        <v>1007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1008</v>
      </c>
      <c r="D439" s="130" t="s">
        <v>1009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1010</v>
      </c>
      <c r="D440" s="130" t="s">
        <v>1011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1012</v>
      </c>
      <c r="D441" s="130" t="s">
        <v>1013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1014</v>
      </c>
      <c r="D442" s="130" t="s">
        <v>761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1015</v>
      </c>
      <c r="D443" s="130" t="s">
        <v>763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1016</v>
      </c>
      <c r="D444" s="130" t="s">
        <v>674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1017</v>
      </c>
      <c r="D445" s="130" t="s">
        <v>1018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1019</v>
      </c>
      <c r="D446" s="130" t="s">
        <v>1020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1021</v>
      </c>
      <c r="D447" s="130" t="s">
        <v>1022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1023</v>
      </c>
      <c r="D448" s="130" t="s">
        <v>761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1024</v>
      </c>
      <c r="D449" s="130" t="s">
        <v>723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1025</v>
      </c>
      <c r="D450" s="130" t="s">
        <v>1026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1027</v>
      </c>
      <c r="D451" s="130" t="s">
        <v>1028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1029</v>
      </c>
      <c r="D452" s="130" t="s">
        <v>1030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1031</v>
      </c>
      <c r="D453" s="130" t="s">
        <v>1032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1033</v>
      </c>
      <c r="D454" s="132" t="s">
        <v>1034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1035</v>
      </c>
      <c r="D455" s="132" t="s">
        <v>1036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1037</v>
      </c>
      <c r="D456" s="133" t="s">
        <v>761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1038</v>
      </c>
      <c r="D457" s="133" t="s">
        <v>1039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1040</v>
      </c>
      <c r="D458" s="133" t="s">
        <v>1041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1042</v>
      </c>
      <c r="D459" s="133" t="s">
        <v>1043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1044</v>
      </c>
      <c r="D460" s="133" t="s">
        <v>986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1045</v>
      </c>
      <c r="D461" s="133" t="s">
        <v>988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1046</v>
      </c>
      <c r="D462" s="133" t="s">
        <v>990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1047</v>
      </c>
      <c r="D463" s="135" t="s">
        <v>992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1048</v>
      </c>
      <c r="D464" s="135" t="s">
        <v>761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1049</v>
      </c>
      <c r="D465" s="135" t="s">
        <v>995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1050</v>
      </c>
      <c r="D466" s="135" t="s">
        <v>997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1051</v>
      </c>
      <c r="D467" s="135" t="s">
        <v>999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1052</v>
      </c>
      <c r="D468" s="135" t="s">
        <v>1001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1053</v>
      </c>
      <c r="D469" s="135" t="s">
        <v>1003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1054</v>
      </c>
      <c r="D470" s="135" t="s">
        <v>1005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1055</v>
      </c>
      <c r="D471" s="135" t="s">
        <v>1007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1056</v>
      </c>
      <c r="D472" s="135" t="s">
        <v>1009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1057</v>
      </c>
      <c r="D473" s="135" t="s">
        <v>1058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1059</v>
      </c>
      <c r="D474" s="135" t="s">
        <v>1013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1060</v>
      </c>
      <c r="D475" s="135" t="s">
        <v>761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1061</v>
      </c>
      <c r="D476" s="135" t="s">
        <v>763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1062</v>
      </c>
      <c r="D477" s="135" t="s">
        <v>674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1063</v>
      </c>
      <c r="D478" s="135" t="s">
        <v>1018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1064</v>
      </c>
      <c r="D479" s="135" t="s">
        <v>1020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1065</v>
      </c>
      <c r="D480" s="135" t="s">
        <v>1022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1066</v>
      </c>
      <c r="D481" s="135" t="s">
        <v>761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1067</v>
      </c>
      <c r="D482" s="135" t="s">
        <v>723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1068</v>
      </c>
      <c r="D483" s="130" t="s">
        <v>1026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1069</v>
      </c>
      <c r="D484" s="130" t="s">
        <v>1028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1070</v>
      </c>
      <c r="D485" s="130" t="s">
        <v>1030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1071</v>
      </c>
      <c r="D486" s="130" t="s">
        <v>1032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1072</v>
      </c>
      <c r="D487" s="130" t="s">
        <v>1034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1073</v>
      </c>
      <c r="D488" s="130" t="s">
        <v>1036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1074</v>
      </c>
      <c r="D489" s="130" t="s">
        <v>761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618</v>
      </c>
      <c r="D490" s="130" t="s">
        <v>619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620</v>
      </c>
      <c r="D491" s="130" t="s">
        <v>621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622</v>
      </c>
      <c r="D492" s="130" t="s">
        <v>623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1075</v>
      </c>
      <c r="D493" s="130" t="s">
        <v>1076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1077</v>
      </c>
      <c r="D494" s="130" t="s">
        <v>1078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1079</v>
      </c>
      <c r="D495" s="130" t="s">
        <v>1080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1081</v>
      </c>
      <c r="D496" s="130" t="s">
        <v>1082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1083</v>
      </c>
      <c r="D497" s="130" t="s">
        <v>1084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1085</v>
      </c>
      <c r="D498" s="130" t="s">
        <v>1086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1087</v>
      </c>
      <c r="D499" s="130" t="s">
        <v>1084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1088</v>
      </c>
      <c r="D500" s="130" t="s">
        <v>1089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624</v>
      </c>
      <c r="D501" s="130" t="s">
        <v>625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626</v>
      </c>
      <c r="D502" s="130" t="s">
        <v>627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628</v>
      </c>
      <c r="D503" s="130" t="s">
        <v>629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1090</v>
      </c>
      <c r="D504" s="130" t="s">
        <v>1091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630</v>
      </c>
      <c r="D505" s="130" t="s">
        <v>631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632</v>
      </c>
      <c r="D506" s="130" t="s">
        <v>633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1092</v>
      </c>
      <c r="D507" s="130" t="s">
        <v>672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634</v>
      </c>
      <c r="D508" s="130" t="s">
        <v>635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1093</v>
      </c>
      <c r="D509" s="130" t="s">
        <v>672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1094</v>
      </c>
      <c r="D510" s="130" t="s">
        <v>723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636</v>
      </c>
      <c r="D511" s="130" t="s">
        <v>637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638</v>
      </c>
      <c r="D512" s="130" t="s">
        <v>639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640</v>
      </c>
      <c r="D513" s="130" t="s">
        <v>641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642</v>
      </c>
      <c r="D514" s="130" t="s">
        <v>643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644</v>
      </c>
      <c r="D515" s="137" t="s">
        <v>645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646</v>
      </c>
      <c r="D516" s="137" t="s">
        <v>647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648</v>
      </c>
      <c r="D517" s="137" t="s">
        <v>649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650</v>
      </c>
      <c r="D518" s="137" t="s">
        <v>651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652</v>
      </c>
      <c r="D519" s="137" t="s">
        <v>653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654</v>
      </c>
      <c r="D520" s="137" t="s">
        <v>655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656</v>
      </c>
      <c r="D521" s="137" t="s">
        <v>657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658</v>
      </c>
      <c r="D522" s="137" t="s">
        <v>659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660</v>
      </c>
      <c r="D523" s="137" t="s">
        <v>661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662</v>
      </c>
      <c r="D524" s="137" t="s">
        <v>663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664</v>
      </c>
      <c r="D525" s="137" t="s">
        <v>665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666</v>
      </c>
      <c r="D526" s="130" t="s">
        <v>667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668</v>
      </c>
      <c r="D527" s="130" t="s">
        <v>669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670</v>
      </c>
      <c r="D528" s="137" t="s">
        <v>653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671</v>
      </c>
      <c r="D529" s="137" t="s">
        <v>672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673</v>
      </c>
      <c r="D530" s="137" t="s">
        <v>674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675</v>
      </c>
      <c r="D531" s="137" t="s">
        <v>676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677</v>
      </c>
      <c r="D532" s="137" t="s">
        <v>678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679</v>
      </c>
      <c r="D533" s="137" t="s">
        <v>680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681</v>
      </c>
      <c r="D534" s="137" t="s">
        <v>682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683</v>
      </c>
      <c r="D535" s="137" t="s">
        <v>653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684</v>
      </c>
      <c r="D536" s="137" t="s">
        <v>685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686</v>
      </c>
      <c r="D537" s="137" t="s">
        <v>687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688</v>
      </c>
      <c r="D538" s="137" t="s">
        <v>689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690</v>
      </c>
      <c r="D539" s="137" t="s">
        <v>691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692</v>
      </c>
      <c r="D540" s="137" t="s">
        <v>693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694</v>
      </c>
      <c r="D541" s="137" t="s">
        <v>695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696</v>
      </c>
      <c r="D542" s="137" t="s">
        <v>697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698</v>
      </c>
      <c r="D543" s="137" t="s">
        <v>699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700</v>
      </c>
      <c r="D544" s="130" t="s">
        <v>701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702</v>
      </c>
      <c r="D545" s="130" t="s">
        <v>703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704</v>
      </c>
      <c r="D546" s="130" t="s">
        <v>705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706</v>
      </c>
      <c r="D547" s="130" t="s">
        <v>707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708</v>
      </c>
      <c r="D548" s="138" t="s">
        <v>709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710</v>
      </c>
      <c r="D549" s="130" t="s">
        <v>711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712</v>
      </c>
      <c r="D550" s="130" t="s">
        <v>713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714</v>
      </c>
      <c r="D551" s="130" t="s">
        <v>715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716</v>
      </c>
      <c r="D552" s="130" t="s">
        <v>717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718</v>
      </c>
      <c r="D553" s="130" t="s">
        <v>719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720</v>
      </c>
      <c r="D554" s="130" t="s">
        <v>653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721</v>
      </c>
      <c r="D555" s="130" t="s">
        <v>672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722</v>
      </c>
      <c r="D556" s="130" t="s">
        <v>723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724</v>
      </c>
      <c r="D557" s="130" t="s">
        <v>725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726</v>
      </c>
      <c r="D558" s="130" t="s">
        <v>727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728</v>
      </c>
      <c r="D559" s="130" t="s">
        <v>729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730</v>
      </c>
      <c r="D560" s="130" t="s">
        <v>731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500</v>
      </c>
      <c r="D561" s="138" t="s">
        <v>732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1095</v>
      </c>
      <c r="D562" s="130" t="s">
        <v>1096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733</v>
      </c>
      <c r="D563" s="130" t="s">
        <v>734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735</v>
      </c>
      <c r="D564" s="130" t="s">
        <v>736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737</v>
      </c>
      <c r="D565" s="130" t="s">
        <v>738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739</v>
      </c>
      <c r="D566" s="130" t="s">
        <v>734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740</v>
      </c>
      <c r="D567" s="130" t="s">
        <v>736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741</v>
      </c>
      <c r="D568" s="130" t="s">
        <v>738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742</v>
      </c>
      <c r="D569" s="130" t="s">
        <v>734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743</v>
      </c>
      <c r="D570" s="130" t="s">
        <v>736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744</v>
      </c>
      <c r="D571" s="130" t="s">
        <v>734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745</v>
      </c>
      <c r="D572" s="130" t="s">
        <v>736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746</v>
      </c>
      <c r="D573" s="130" t="s">
        <v>738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747</v>
      </c>
      <c r="D574" s="130" t="s">
        <v>734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748</v>
      </c>
      <c r="D575" s="130" t="s">
        <v>736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749</v>
      </c>
      <c r="D576" s="130" t="s">
        <v>738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1097</v>
      </c>
      <c r="D577" s="130" t="s">
        <v>1098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1099</v>
      </c>
      <c r="D578" s="130" t="s">
        <v>1100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750</v>
      </c>
      <c r="D579" s="130" t="s">
        <v>751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752</v>
      </c>
      <c r="D580" s="130" t="s">
        <v>753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754</v>
      </c>
      <c r="D581" s="130" t="s">
        <v>755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756</v>
      </c>
      <c r="D582" s="130" t="s">
        <v>757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758</v>
      </c>
      <c r="D583" s="130" t="s">
        <v>759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760</v>
      </c>
      <c r="D584" s="130" t="s">
        <v>761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762</v>
      </c>
      <c r="D585" s="130" t="s">
        <v>763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764</v>
      </c>
      <c r="D586" s="130" t="s">
        <v>674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765</v>
      </c>
      <c r="D587" s="130" t="s">
        <v>766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767</v>
      </c>
      <c r="D588" s="130" t="s">
        <v>768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769</v>
      </c>
      <c r="D589" s="130" t="s">
        <v>770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771</v>
      </c>
      <c r="D590" s="130" t="s">
        <v>772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773</v>
      </c>
      <c r="D591" s="130" t="s">
        <v>774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775</v>
      </c>
      <c r="D592" s="130" t="s">
        <v>776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777</v>
      </c>
      <c r="D593" s="130" t="s">
        <v>761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778</v>
      </c>
      <c r="D594" s="130" t="s">
        <v>723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779</v>
      </c>
      <c r="D595" s="130" t="s">
        <v>780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781</v>
      </c>
      <c r="D596" s="130" t="s">
        <v>782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783</v>
      </c>
      <c r="D597" s="130" t="s">
        <v>784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785</v>
      </c>
      <c r="D598" s="130" t="s">
        <v>786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787</v>
      </c>
      <c r="D599" s="130" t="s">
        <v>788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789</v>
      </c>
      <c r="D600" s="130" t="s">
        <v>790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791</v>
      </c>
      <c r="D601" s="130" t="s">
        <v>792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793</v>
      </c>
      <c r="D602" s="130" t="s">
        <v>794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795</v>
      </c>
      <c r="D603" s="130" t="s">
        <v>761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796</v>
      </c>
      <c r="D604" s="130" t="s">
        <v>797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798</v>
      </c>
      <c r="D605" s="130" t="s">
        <v>799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1101</v>
      </c>
      <c r="D606" s="130" t="s">
        <v>799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1102</v>
      </c>
      <c r="D607" s="130" t="s">
        <v>1103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1104</v>
      </c>
      <c r="D608" s="130" t="s">
        <v>1103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1105</v>
      </c>
      <c r="D609" s="130" t="s">
        <v>1106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1107</v>
      </c>
      <c r="D610" s="130" t="s">
        <v>1108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1109</v>
      </c>
      <c r="D611" s="130" t="s">
        <v>1110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1111</v>
      </c>
      <c r="D612" s="130" t="s">
        <v>1112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1113</v>
      </c>
      <c r="D613" s="130" t="s">
        <v>1114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800</v>
      </c>
      <c r="D614" s="130" t="s">
        <v>801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802</v>
      </c>
      <c r="D615" s="130" t="s">
        <v>803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1115</v>
      </c>
      <c r="D616" s="130" t="s">
        <v>1116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804</v>
      </c>
      <c r="D617" s="130" t="s">
        <v>805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806</v>
      </c>
      <c r="D618" s="130" t="s">
        <v>807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808</v>
      </c>
      <c r="D619" s="130" t="s">
        <v>809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810</v>
      </c>
      <c r="D620" s="130" t="s">
        <v>811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812</v>
      </c>
      <c r="D621" s="130" t="s">
        <v>813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814</v>
      </c>
      <c r="D622" s="130" t="s">
        <v>672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1117</v>
      </c>
      <c r="D623" s="130" t="s">
        <v>1118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815</v>
      </c>
      <c r="D624" s="130" t="s">
        <v>816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817</v>
      </c>
      <c r="D625" s="130" t="s">
        <v>818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819</v>
      </c>
      <c r="D626" s="130" t="s">
        <v>820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821</v>
      </c>
      <c r="D627" s="130" t="s">
        <v>822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823</v>
      </c>
      <c r="D628" s="130" t="s">
        <v>824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825</v>
      </c>
      <c r="D629" s="130" t="s">
        <v>826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827</v>
      </c>
      <c r="D630" s="130" t="s">
        <v>828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829</v>
      </c>
      <c r="D631" s="130" t="s">
        <v>830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831</v>
      </c>
      <c r="D632" s="130" t="s">
        <v>832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833</v>
      </c>
      <c r="D633" s="130" t="s">
        <v>834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835</v>
      </c>
      <c r="D634" s="130" t="s">
        <v>836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837</v>
      </c>
      <c r="D635" s="130" t="s">
        <v>838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839</v>
      </c>
      <c r="D636" s="130" t="s">
        <v>672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840</v>
      </c>
      <c r="D637" s="130" t="s">
        <v>723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848</v>
      </c>
      <c r="D638" s="130" t="s">
        <v>849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850</v>
      </c>
      <c r="D639" s="130" t="s">
        <v>851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852</v>
      </c>
      <c r="D640" s="130" t="s">
        <v>853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854</v>
      </c>
      <c r="D641" s="130" t="s">
        <v>855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856</v>
      </c>
      <c r="D642" s="130" t="s">
        <v>857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858</v>
      </c>
      <c r="D643" s="130" t="s">
        <v>859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860</v>
      </c>
      <c r="D644" s="130" t="s">
        <v>861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862</v>
      </c>
      <c r="D645" s="130" t="s">
        <v>863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864</v>
      </c>
      <c r="D646" s="130" t="s">
        <v>865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866</v>
      </c>
      <c r="D647" s="130" t="s">
        <v>867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868</v>
      </c>
      <c r="D648" s="130" t="s">
        <v>869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1119</v>
      </c>
      <c r="D649" s="130" t="s">
        <v>1120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1121</v>
      </c>
      <c r="D650" s="130" t="s">
        <v>1122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1123</v>
      </c>
      <c r="D651" s="130" t="s">
        <v>1124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1125</v>
      </c>
      <c r="D652" s="130" t="s">
        <v>1126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1127</v>
      </c>
      <c r="D653" s="130" t="s">
        <v>1128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1129</v>
      </c>
      <c r="D654" s="130" t="s">
        <v>1130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870</v>
      </c>
      <c r="D655" s="130" t="s">
        <v>871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872</v>
      </c>
      <c r="D656" s="130" t="s">
        <v>871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1131</v>
      </c>
      <c r="D657" s="130" t="s">
        <v>1132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873</v>
      </c>
      <c r="D658" s="130" t="s">
        <v>874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1133</v>
      </c>
      <c r="D659" s="130" t="s">
        <v>1134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1135</v>
      </c>
      <c r="D660" s="130" t="s">
        <v>1136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1137</v>
      </c>
      <c r="D661" s="130" t="s">
        <v>1138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1139</v>
      </c>
      <c r="D662" s="130" t="s">
        <v>1140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1141</v>
      </c>
      <c r="D663" s="130" t="s">
        <v>1142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1143</v>
      </c>
      <c r="D664" s="130" t="s">
        <v>1144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1145</v>
      </c>
      <c r="D665" s="130" t="s">
        <v>1146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1147</v>
      </c>
      <c r="D666" s="130" t="s">
        <v>1148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1149</v>
      </c>
      <c r="D667" s="130" t="s">
        <v>1150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1151</v>
      </c>
      <c r="D668" s="130" t="s">
        <v>674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1152</v>
      </c>
      <c r="D669" s="130" t="s">
        <v>1153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875</v>
      </c>
      <c r="D670" s="130" t="s">
        <v>876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877</v>
      </c>
      <c r="D671" s="130" t="s">
        <v>878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879</v>
      </c>
      <c r="D672" s="130" t="s">
        <v>880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881</v>
      </c>
      <c r="D673" s="130" t="s">
        <v>880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1154</v>
      </c>
      <c r="D674" s="130" t="s">
        <v>1155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1156</v>
      </c>
      <c r="D675" s="130" t="s">
        <v>1157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882</v>
      </c>
      <c r="D676" s="130" t="s">
        <v>883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884</v>
      </c>
      <c r="D677" s="130" t="s">
        <v>885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1158</v>
      </c>
      <c r="D678" s="130" t="s">
        <v>1159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1160</v>
      </c>
      <c r="D679" s="130" t="s">
        <v>1161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1162</v>
      </c>
      <c r="D680" s="130" t="s">
        <v>1163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886</v>
      </c>
      <c r="D681" s="130" t="s">
        <v>887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888</v>
      </c>
      <c r="D682" s="130" t="s">
        <v>889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1164</v>
      </c>
      <c r="D683" s="130" t="s">
        <v>1165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890</v>
      </c>
      <c r="D684" s="130" t="s">
        <v>891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892</v>
      </c>
      <c r="D685" s="130" t="s">
        <v>893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894</v>
      </c>
      <c r="D686" s="130" t="s">
        <v>895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896</v>
      </c>
      <c r="D687" s="130" t="s">
        <v>897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898</v>
      </c>
      <c r="D688" s="130" t="s">
        <v>761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899</v>
      </c>
      <c r="D689" s="130" t="s">
        <v>900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901</v>
      </c>
      <c r="D690" s="130" t="s">
        <v>900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902</v>
      </c>
      <c r="D691" s="130" t="s">
        <v>903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904</v>
      </c>
      <c r="D692" s="130" t="s">
        <v>905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906</v>
      </c>
      <c r="D693" s="130" t="s">
        <v>907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908</v>
      </c>
      <c r="D694" s="130" t="s">
        <v>909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910</v>
      </c>
      <c r="D695" s="130" t="s">
        <v>911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912</v>
      </c>
      <c r="D696" s="130" t="s">
        <v>913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914</v>
      </c>
      <c r="D697" s="130" t="s">
        <v>913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915</v>
      </c>
      <c r="D698" s="130" t="s">
        <v>916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917</v>
      </c>
      <c r="D699" s="130" t="s">
        <v>916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918</v>
      </c>
      <c r="D700" s="130" t="s">
        <v>919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920</v>
      </c>
      <c r="D701" s="130" t="s">
        <v>919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921</v>
      </c>
      <c r="D702" s="130" t="s">
        <v>922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923</v>
      </c>
      <c r="D703" s="130" t="s">
        <v>674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924</v>
      </c>
      <c r="D704" s="130" t="s">
        <v>761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925</v>
      </c>
      <c r="D705" s="130" t="s">
        <v>926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927</v>
      </c>
      <c r="D706" s="130" t="s">
        <v>928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929</v>
      </c>
      <c r="D707" s="130" t="s">
        <v>930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931</v>
      </c>
      <c r="D708" s="130" t="s">
        <v>932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933</v>
      </c>
      <c r="D709" s="130" t="s">
        <v>934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935</v>
      </c>
      <c r="D710" s="130" t="s">
        <v>936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937</v>
      </c>
      <c r="D711" s="130" t="s">
        <v>938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939</v>
      </c>
      <c r="D712" s="130" t="s">
        <v>940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941</v>
      </c>
      <c r="D713" s="130" t="s">
        <v>942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943</v>
      </c>
      <c r="D714" s="130" t="s">
        <v>938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944</v>
      </c>
      <c r="D715" s="130" t="s">
        <v>940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945</v>
      </c>
      <c r="D716" s="130" t="s">
        <v>946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1166</v>
      </c>
      <c r="D717" s="130" t="s">
        <v>1167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1168</v>
      </c>
      <c r="D718" s="130" t="s">
        <v>1169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1170</v>
      </c>
      <c r="D719" s="130" t="s">
        <v>1171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947</v>
      </c>
      <c r="D720" s="130" t="s">
        <v>948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949</v>
      </c>
      <c r="D721" s="130" t="s">
        <v>950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951</v>
      </c>
      <c r="D722" s="130" t="s">
        <v>952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953</v>
      </c>
      <c r="D723" s="130" t="s">
        <v>954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955</v>
      </c>
      <c r="D724" s="130" t="s">
        <v>956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1172</v>
      </c>
      <c r="D725" s="130" t="s">
        <v>1173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957</v>
      </c>
      <c r="D726" s="130" t="s">
        <v>958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1174</v>
      </c>
      <c r="D727" s="137" t="s">
        <v>1175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1176</v>
      </c>
      <c r="D728" s="130" t="s">
        <v>1177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1178</v>
      </c>
      <c r="D729" s="130" t="s">
        <v>1179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1180</v>
      </c>
      <c r="D730" s="137" t="s">
        <v>1181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1182</v>
      </c>
      <c r="D731" s="137" t="s">
        <v>1183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1184</v>
      </c>
      <c r="D732" s="137" t="s">
        <v>1185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1186</v>
      </c>
      <c r="D733" s="137" t="s">
        <v>1187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959</v>
      </c>
      <c r="D734" s="137" t="s">
        <v>960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961</v>
      </c>
      <c r="D735" s="137" t="s">
        <v>962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963</v>
      </c>
      <c r="D736" s="137" t="s">
        <v>964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965</v>
      </c>
      <c r="D737" s="137" t="s">
        <v>966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967</v>
      </c>
      <c r="D738" s="130" t="s">
        <v>968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969</v>
      </c>
      <c r="D739" s="130" t="s">
        <v>970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971</v>
      </c>
      <c r="D740" s="130" t="s">
        <v>972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973</v>
      </c>
      <c r="D741" s="130" t="s">
        <v>974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975</v>
      </c>
      <c r="D742" s="130" t="s">
        <v>976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1188</v>
      </c>
      <c r="D743" s="130" t="s">
        <v>1189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977</v>
      </c>
      <c r="D744" s="130" t="s">
        <v>761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978</v>
      </c>
      <c r="D745" s="130" t="s">
        <v>761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979</v>
      </c>
      <c r="D746" s="130" t="s">
        <v>980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981</v>
      </c>
      <c r="D747" s="130" t="s">
        <v>982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983</v>
      </c>
      <c r="D748" s="130" t="s">
        <v>984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985</v>
      </c>
      <c r="D749" s="130" t="s">
        <v>986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987</v>
      </c>
      <c r="D750" s="130" t="s">
        <v>988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1190</v>
      </c>
      <c r="D751" s="130" t="s">
        <v>674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989</v>
      </c>
      <c r="D752" s="130" t="s">
        <v>990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991</v>
      </c>
      <c r="D753" s="130" t="s">
        <v>992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1191</v>
      </c>
      <c r="D754" s="130" t="s">
        <v>723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993</v>
      </c>
      <c r="D755" s="130" t="s">
        <v>761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1192</v>
      </c>
      <c r="D756" s="130" t="s">
        <v>1193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994</v>
      </c>
      <c r="D757" s="130" t="s">
        <v>995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996</v>
      </c>
      <c r="D758" s="130" t="s">
        <v>997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998</v>
      </c>
      <c r="D759" s="130" t="s">
        <v>999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1000</v>
      </c>
      <c r="D760" s="130" t="s">
        <v>1001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1002</v>
      </c>
      <c r="D761" s="130" t="s">
        <v>1003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1004</v>
      </c>
      <c r="D762" s="130" t="s">
        <v>1005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1194</v>
      </c>
      <c r="D763" s="130" t="s">
        <v>1195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1006</v>
      </c>
      <c r="D764" s="130" t="s">
        <v>1007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1196</v>
      </c>
      <c r="D765" s="130" t="s">
        <v>1197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1008</v>
      </c>
      <c r="D766" s="130" t="s">
        <v>1009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1010</v>
      </c>
      <c r="D767" s="130" t="s">
        <v>1011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1198</v>
      </c>
      <c r="D768" s="130" t="s">
        <v>1011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1199</v>
      </c>
      <c r="D769" s="130" t="s">
        <v>1200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1201</v>
      </c>
      <c r="D770" s="130" t="s">
        <v>1200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1202</v>
      </c>
      <c r="D771" s="130" t="s">
        <v>1203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1204</v>
      </c>
      <c r="D772" s="130" t="s">
        <v>1205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1206</v>
      </c>
      <c r="D773" s="130" t="s">
        <v>1207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1208</v>
      </c>
      <c r="D774" s="130" t="s">
        <v>1209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1012</v>
      </c>
      <c r="D775" s="130" t="s">
        <v>1013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1014</v>
      </c>
      <c r="D776" s="130" t="s">
        <v>761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1015</v>
      </c>
      <c r="D777" s="130" t="s">
        <v>763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1016</v>
      </c>
      <c r="D778" s="130" t="s">
        <v>674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1017</v>
      </c>
      <c r="D779" s="130" t="s">
        <v>1018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1019</v>
      </c>
      <c r="D780" s="130" t="s">
        <v>1020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1021</v>
      </c>
      <c r="D781" s="130" t="s">
        <v>1022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1023</v>
      </c>
      <c r="D782" s="130" t="s">
        <v>761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1024</v>
      </c>
      <c r="D783" s="130" t="s">
        <v>723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1025</v>
      </c>
      <c r="D784" s="130" t="s">
        <v>1026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1027</v>
      </c>
      <c r="D785" s="130" t="s">
        <v>1028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1029</v>
      </c>
      <c r="D786" s="130" t="s">
        <v>1030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1031</v>
      </c>
      <c r="D787" s="130" t="s">
        <v>1032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1033</v>
      </c>
      <c r="D788" s="130" t="s">
        <v>1034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1035</v>
      </c>
      <c r="D789" s="130" t="s">
        <v>1036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1037</v>
      </c>
      <c r="D790" s="130" t="s">
        <v>761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613</v>
      </c>
      <c r="D791" s="130" t="s">
        <v>1210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1038</v>
      </c>
      <c r="D792" s="130" t="s">
        <v>1039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1040</v>
      </c>
      <c r="D793" s="130" t="s">
        <v>1041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1042</v>
      </c>
      <c r="D794" s="130" t="s">
        <v>1043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1211</v>
      </c>
      <c r="D795" s="130" t="s">
        <v>1212</v>
      </c>
      <c r="E795" s="136">
        <v>3</v>
      </c>
    </row>
    <row r="796" spans="1:13" customFormat="1" ht="15">
      <c r="A796" s="28" t="s">
        <v>1260</v>
      </c>
      <c r="B796" s="28">
        <v>335</v>
      </c>
      <c r="C796" s="129" t="s">
        <v>1261</v>
      </c>
      <c r="D796" s="130" t="s">
        <v>1262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1213</v>
      </c>
      <c r="D797" s="130" t="s">
        <v>1214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IDCODE</vt:lpstr>
      <vt:lpstr>Phòng 302-1</vt:lpstr>
      <vt:lpstr>Phòng 302-2</vt:lpstr>
      <vt:lpstr>Phòng 304-1</vt:lpstr>
      <vt:lpstr>Phòng 304-2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302-1'!Print_Titles</vt:lpstr>
      <vt:lpstr>'Phòng 302-2'!Print_Titles</vt:lpstr>
      <vt:lpstr>'Phòng 304-1'!Print_Titles</vt:lpstr>
      <vt:lpstr>'Phòng 304-2'!Print_Titles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2019-06-03T06:38:46Z</cp:lastPrinted>
  <dcterms:created xsi:type="dcterms:W3CDTF">2009-04-20T08:11:00Z</dcterms:created>
  <dcterms:modified xsi:type="dcterms:W3CDTF">2019-06-03T06:39:15Z</dcterms:modified>
</cp:coreProperties>
</file>